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375" windowWidth="9540" windowHeight="769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externalReferences>
    <externalReference r:id="rId9"/>
  </externalReference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J112" i="8" l="1"/>
  <c r="K112" i="8" s="1"/>
  <c r="K111" i="8"/>
  <c r="J111" i="8"/>
  <c r="J110" i="8"/>
  <c r="K110" i="8" s="1"/>
  <c r="F91" i="8" l="1"/>
  <c r="G91" i="8"/>
  <c r="H91" i="8"/>
  <c r="F92" i="8"/>
  <c r="G92" i="8"/>
  <c r="H92" i="8"/>
  <c r="F93" i="8"/>
  <c r="G93" i="8"/>
  <c r="H93" i="8"/>
  <c r="F94" i="8"/>
  <c r="G94" i="8"/>
  <c r="H94" i="8"/>
  <c r="F95" i="8"/>
  <c r="G95" i="8"/>
  <c r="H95" i="8"/>
  <c r="F96" i="8"/>
  <c r="G96" i="8"/>
  <c r="H96" i="8"/>
  <c r="F97" i="8"/>
  <c r="G97" i="8"/>
  <c r="H97" i="8"/>
  <c r="F98" i="8"/>
  <c r="G98" i="8"/>
  <c r="H98" i="8"/>
  <c r="F99" i="8"/>
  <c r="G99" i="8"/>
  <c r="H99" i="8"/>
  <c r="F100" i="8"/>
  <c r="G100" i="8"/>
  <c r="H100" i="8"/>
  <c r="F101" i="8"/>
  <c r="G101" i="8"/>
  <c r="H101" i="8"/>
  <c r="F102" i="8"/>
  <c r="G102" i="8"/>
  <c r="H102" i="8"/>
  <c r="F103" i="8"/>
  <c r="G103" i="8"/>
  <c r="H103" i="8"/>
  <c r="F104" i="8"/>
  <c r="G104" i="8"/>
  <c r="H104" i="8"/>
  <c r="F105" i="8"/>
  <c r="G105" i="8"/>
  <c r="H105" i="8"/>
  <c r="F106" i="8"/>
  <c r="G106" i="8"/>
  <c r="H106" i="8"/>
  <c r="F107" i="8"/>
  <c r="G107" i="8"/>
  <c r="H107" i="8"/>
  <c r="F108" i="8"/>
  <c r="G108" i="8"/>
  <c r="H108" i="8"/>
  <c r="F109" i="8"/>
  <c r="G109" i="8"/>
  <c r="H109" i="8"/>
  <c r="F110" i="8"/>
  <c r="G110" i="8"/>
  <c r="H110" i="8"/>
  <c r="F111" i="8"/>
  <c r="G111" i="8"/>
  <c r="H111" i="8"/>
  <c r="F112" i="8"/>
  <c r="G112" i="8"/>
  <c r="H112" i="8"/>
  <c r="F113" i="8"/>
  <c r="G113" i="8"/>
  <c r="H113" i="8"/>
  <c r="F114" i="8"/>
  <c r="G114" i="8"/>
  <c r="H114" i="8"/>
  <c r="F115" i="8"/>
  <c r="G115" i="8"/>
  <c r="H115" i="8"/>
  <c r="F116" i="8"/>
  <c r="G116" i="8"/>
  <c r="H116" i="8"/>
  <c r="F117" i="8"/>
  <c r="G117" i="8"/>
  <c r="H117" i="8"/>
  <c r="F118" i="8"/>
  <c r="G118" i="8"/>
  <c r="H118" i="8"/>
  <c r="F119" i="8"/>
  <c r="G119" i="8"/>
  <c r="H119" i="8"/>
  <c r="F120" i="8"/>
  <c r="G120" i="8"/>
  <c r="H120" i="8"/>
  <c r="F121" i="8"/>
  <c r="G121" i="8"/>
  <c r="H121" i="8"/>
  <c r="F122" i="8"/>
  <c r="G122" i="8"/>
  <c r="H122" i="8"/>
  <c r="F123" i="8"/>
  <c r="G123" i="8"/>
  <c r="H123" i="8"/>
  <c r="F124" i="8"/>
  <c r="G124" i="8"/>
  <c r="H124" i="8"/>
  <c r="F125" i="8"/>
  <c r="G125" i="8"/>
  <c r="H125" i="8"/>
  <c r="F126" i="8"/>
  <c r="G126" i="8"/>
  <c r="H126" i="8"/>
  <c r="F127" i="8"/>
  <c r="G127" i="8"/>
  <c r="H127" i="8"/>
  <c r="F128" i="8"/>
  <c r="G128" i="8"/>
  <c r="H128" i="8"/>
  <c r="F129" i="8"/>
  <c r="G129" i="8"/>
  <c r="H129" i="8"/>
  <c r="F130" i="8"/>
  <c r="G130" i="8"/>
  <c r="H130" i="8"/>
  <c r="F131" i="8"/>
  <c r="G131" i="8"/>
  <c r="H131" i="8"/>
  <c r="F132" i="8"/>
  <c r="G132" i="8"/>
  <c r="H132" i="8"/>
  <c r="F133" i="8"/>
  <c r="G133" i="8"/>
  <c r="H133" i="8"/>
  <c r="F134" i="8"/>
  <c r="G134" i="8"/>
  <c r="H134" i="8"/>
  <c r="F135" i="8"/>
  <c r="G135" i="8"/>
  <c r="H135" i="8"/>
  <c r="F136" i="8"/>
  <c r="G136" i="8"/>
  <c r="H136" i="8"/>
  <c r="F137" i="8"/>
  <c r="G137" i="8"/>
  <c r="H137" i="8"/>
  <c r="F138" i="8"/>
  <c r="G138" i="8"/>
  <c r="H138" i="8"/>
  <c r="F139" i="8"/>
  <c r="G139" i="8"/>
  <c r="H139" i="8"/>
  <c r="F140" i="8"/>
  <c r="G140" i="8"/>
  <c r="H140" i="8"/>
  <c r="F141" i="8"/>
  <c r="G141" i="8"/>
  <c r="H141" i="8"/>
  <c r="F142" i="8"/>
  <c r="G142" i="8"/>
  <c r="H142" i="8"/>
  <c r="F143" i="8"/>
  <c r="G143" i="8"/>
  <c r="H143" i="8"/>
  <c r="F144" i="8"/>
  <c r="G144" i="8"/>
  <c r="H144" i="8"/>
  <c r="F145" i="8"/>
  <c r="G145" i="8"/>
  <c r="H145" i="8"/>
  <c r="F146" i="8"/>
  <c r="G146" i="8"/>
  <c r="H146" i="8"/>
  <c r="F147" i="8"/>
  <c r="G147" i="8"/>
  <c r="H147" i="8"/>
  <c r="F148" i="8"/>
  <c r="G148" i="8"/>
  <c r="H148" i="8"/>
  <c r="F149" i="8"/>
  <c r="G149" i="8"/>
  <c r="H149" i="8"/>
  <c r="F150" i="8"/>
  <c r="G150" i="8"/>
  <c r="H150" i="8"/>
  <c r="B97" i="5" l="1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</calcChain>
</file>

<file path=xl/sharedStrings.xml><?xml version="1.0" encoding="utf-8"?>
<sst xmlns="http://schemas.openxmlformats.org/spreadsheetml/2006/main" count="1094" uniqueCount="231">
  <si>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</si>
  <si>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</si>
  <si>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</si>
  <si>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</si>
  <si>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</si>
  <si>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</si>
  <si>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</si>
  <si>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</si>
  <si>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</si>
  <si>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</si>
  <si>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</si>
  <si>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</si>
  <si>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</si>
  <si>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</si>
  <si>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</si>
  <si>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</si>
  <si>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</si>
  <si>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</si>
  <si>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</si>
  <si>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</si>
  <si>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</si>
  <si>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</si>
  <si>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</si>
  <si>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</si>
  <si>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</si>
  <si>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</si>
  <si>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</si>
  <si>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</si>
  <si>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</si>
  <si>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</si>
  <si>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</si>
  <si>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</si>
  <si>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</si>
  <si>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</si>
  <si>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</si>
  <si>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</si>
  <si>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</si>
  <si>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</si>
  <si>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</si>
  <si>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</si>
  <si>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</si>
  <si>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</si>
  <si>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</si>
  <si>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</si>
  <si>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</si>
  <si>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</si>
  <si>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</si>
  <si>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</si>
  <si>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</si>
  <si>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</si>
  <si>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</si>
  <si>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</si>
  <si>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</si>
  <si>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</si>
  <si>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L2.</t>
  </si>
  <si>
    <t>L12.</t>
  </si>
  <si>
    <t>/sigma</t>
  </si>
  <si>
    <t>log_operac~s</t>
  </si>
  <si>
    <t xml:space="preserve"> </t>
  </si>
  <si>
    <t>Fecha</t>
  </si>
  <si>
    <t>Pasajeros (en miles)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</si>
  <si>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</si>
  <si>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</si>
  <si>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</si>
  <si>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</si>
  <si>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</si>
  <si>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</si>
  <si>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</si>
  <si>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</si>
  <si>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</si>
  <si>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</si>
  <si>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</si>
  <si>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</si>
  <si>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</si>
  <si>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</si>
  <si>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</si>
  <si>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</si>
  <si>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</si>
  <si>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</si>
  <si>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</si>
  <si>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</si>
  <si>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</si>
  <si>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</si>
  <si>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</si>
  <si>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</si>
  <si>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</si>
  <si>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</si>
  <si>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</si>
  <si>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</si>
  <si>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</si>
  <si>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</si>
  <si>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</si>
  <si>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</si>
  <si>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</si>
  <si>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</si>
  <si>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</si>
  <si>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</si>
  <si>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</si>
  <si>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(0,14)</t>
  </si>
  <si>
    <t>HERFINDHAL</t>
  </si>
  <si>
    <t>log_herfin~l</t>
  </si>
  <si>
    <t>ar</t>
  </si>
  <si>
    <t>(0,13)</t>
  </si>
  <si>
    <t>Dickey-Fuller test for unit root                   Number of obs   =        83</t>
  </si>
  <si>
    <t>. dfuller D.log_pax_p</t>
  </si>
  <si>
    <t>Dickey-Fuller test for unit root                   Number of obs   =        82</t>
  </si>
  <si>
    <t>MacKinnon approximate p-value for Z(t) = 0,0000</t>
  </si>
  <si>
    <t>ar2ma2</t>
  </si>
  <si>
    <t>i</t>
  </si>
  <si>
    <t>ma</t>
  </si>
  <si>
    <t>Std. Err.</t>
  </si>
  <si>
    <t>[95% Conf.</t>
  </si>
  <si>
    <t>Se presenta la estimación del modelo VAR con 12 rezagos</t>
  </si>
  <si>
    <t>En este caso corresponde al modelo VAR</t>
  </si>
  <si>
    <t>-0,01</t>
  </si>
  <si>
    <t>(0,23)</t>
  </si>
  <si>
    <t>(0,08)</t>
  </si>
  <si>
    <t>Histórico</t>
  </si>
  <si>
    <t>ARIMA</t>
  </si>
  <si>
    <t>Crecimiento mensual respecto al año anterior</t>
  </si>
  <si>
    <t>Proy. Base</t>
  </si>
  <si>
    <t>Proy. Pes.</t>
  </si>
  <si>
    <t>Proy. Opt.</t>
  </si>
  <si>
    <t>Base</t>
  </si>
  <si>
    <t>Pesimista</t>
  </si>
  <si>
    <t>Optimista</t>
  </si>
  <si>
    <t>Método recomendado: VAR</t>
  </si>
  <si>
    <t>Se estiman 4 modelos mediante MCO, donde la especificación (4) es la preferida y que se utilizará para la estimación del VAR</t>
  </si>
  <si>
    <t>Crecimientos implicitos entre 2011 y 2012 en las variables explicativas de MCO</t>
  </si>
  <si>
    <t>GDPUSA</t>
  </si>
  <si>
    <t>(1,67)</t>
  </si>
  <si>
    <t>JETFUEL</t>
  </si>
  <si>
    <t>(0,11)</t>
  </si>
  <si>
    <t>0,39</t>
  </si>
  <si>
    <t>0,05</t>
  </si>
  <si>
    <t>0,98</t>
  </si>
  <si>
    <t>0,99</t>
  </si>
  <si>
    <t>. dfuller log_pax_p</t>
  </si>
  <si>
    <t xml:space="preserve">                               ---------- Interpolated Dickey-Fuller ---------</t>
  </si>
  <si>
    <t xml:space="preserve">                  Test         1% Critical       5% Critical      10% Critical</t>
  </si>
  <si>
    <t xml:space="preserve">               Statistic           Value             Value             Value</t>
  </si>
  <si>
    <t>------------------------------------------------------------------------------</t>
  </si>
  <si>
    <t xml:space="preserve"> Z(t)             -7,648            -3,534            -2,904            -2,587</t>
  </si>
  <si>
    <t xml:space="preserve"> Z(t)            -15,860            -3,535            -2,904            -2,587</t>
  </si>
  <si>
    <t>0,54</t>
  </si>
  <si>
    <t>0,16</t>
  </si>
  <si>
    <t>-0,19</t>
  </si>
  <si>
    <t>(0,30)</t>
  </si>
  <si>
    <t>(0,25)</t>
  </si>
  <si>
    <t>(0,59)</t>
  </si>
  <si>
    <t>log_gdp_arg</t>
  </si>
  <si>
    <t>1,48*</t>
  </si>
  <si>
    <t>1,70**</t>
  </si>
  <si>
    <t>(0,83)</t>
  </si>
  <si>
    <t>(0,68)</t>
  </si>
  <si>
    <t>log_gdp_bra</t>
  </si>
  <si>
    <t>-2,83**</t>
  </si>
  <si>
    <t>-3,25***</t>
  </si>
  <si>
    <t>(1,17)</t>
  </si>
  <si>
    <t>(0,86)</t>
  </si>
  <si>
    <t>log_gdp_esp</t>
  </si>
  <si>
    <t>-1,61</t>
  </si>
  <si>
    <t>-2,29***</t>
  </si>
  <si>
    <t>(0,98)</t>
  </si>
  <si>
    <t>(0,82)</t>
  </si>
  <si>
    <t>log_gdp_usa</t>
  </si>
  <si>
    <t>9,21</t>
  </si>
  <si>
    <t>3,12*</t>
  </si>
  <si>
    <t>5,39***</t>
  </si>
  <si>
    <t>5,22***</t>
  </si>
  <si>
    <t>(1,22)</t>
  </si>
  <si>
    <t>(1,58)</t>
  </si>
  <si>
    <t>(1,76)</t>
  </si>
  <si>
    <t>log_gdp_per</t>
  </si>
  <si>
    <t>-1,70*</t>
  </si>
  <si>
    <t>-1,45**</t>
  </si>
  <si>
    <t>(0,94)</t>
  </si>
  <si>
    <t>(0,60)</t>
  </si>
  <si>
    <t>log_gdp_chi</t>
  </si>
  <si>
    <t>0,94</t>
  </si>
  <si>
    <t>(1,08)</t>
  </si>
  <si>
    <t>0,04</t>
  </si>
  <si>
    <t>0,30***</t>
  </si>
  <si>
    <t>0,29***</t>
  </si>
  <si>
    <t>(0,10)</t>
  </si>
  <si>
    <t>0,86**</t>
  </si>
  <si>
    <t>0,58***</t>
  </si>
  <si>
    <t>(0,26)</t>
  </si>
  <si>
    <t>(0,40)</t>
  </si>
  <si>
    <t>(0,21)</t>
  </si>
  <si>
    <t>0,06</t>
  </si>
  <si>
    <t>(0,12)</t>
  </si>
  <si>
    <t>0,79***</t>
  </si>
  <si>
    <t>0,62***</t>
  </si>
  <si>
    <t>0,63***</t>
  </si>
  <si>
    <t>1,32***</t>
  </si>
  <si>
    <t>1,41***</t>
  </si>
  <si>
    <t>1,40***</t>
  </si>
  <si>
    <t>-0,15</t>
  </si>
  <si>
    <t>0,41**</t>
  </si>
  <si>
    <t>0,36***</t>
  </si>
  <si>
    <t>(0,16)</t>
  </si>
  <si>
    <t>0,13</t>
  </si>
  <si>
    <t>0,19***</t>
  </si>
  <si>
    <t>-0,06</t>
  </si>
  <si>
    <t>11,49***</t>
  </si>
  <si>
    <t>11,24***</t>
  </si>
  <si>
    <t>(3,88)</t>
  </si>
  <si>
    <t>(3,24)</t>
  </si>
  <si>
    <t>-0,14**</t>
  </si>
  <si>
    <t>-0,14***</t>
  </si>
  <si>
    <t>-89,67</t>
  </si>
  <si>
    <t>-37,08**</t>
  </si>
  <si>
    <t>-236,74***</t>
  </si>
  <si>
    <t>-223,48***</t>
  </si>
  <si>
    <t>(-1,35)</t>
  </si>
  <si>
    <t>(14,91)</t>
  </si>
  <si>
    <t>(63,62)</t>
  </si>
  <si>
    <t>(53,22)</t>
  </si>
  <si>
    <t>GDPARGENTINA</t>
  </si>
  <si>
    <t>GDPBRASIL</t>
  </si>
  <si>
    <t>GDPESPAÑA</t>
  </si>
  <si>
    <t>GDPPERU</t>
  </si>
  <si>
    <t>DÓLAR</t>
  </si>
  <si>
    <t>TURNAC</t>
  </si>
  <si>
    <t>POBLNAC</t>
  </si>
  <si>
    <t>DESEMPLEONAC</t>
  </si>
  <si>
    <t>El modelo ARIMA de mejor ajuste es un ARIMA(p=2,d=0,q=2)</t>
  </si>
  <si>
    <t>log_des~_nac</t>
  </si>
  <si>
    <t>ARIMA (2,0,2)</t>
  </si>
  <si>
    <t>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</si>
</sst>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0" fontId="1" fillId="0" borderId="11" xfId="0" applyFont="1" applyBorder="1"/>
    <xf numFmtId="0" fontId="1" fillId="0" borderId="11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1" fillId="0" borderId="12" xfId="0" applyFont="1" applyBorder="1"/>
    <xf numFmtId="0" fontId="1" fillId="0" borderId="12" xfId="0" applyNumberFormat="1" applyFont="1" applyBorder="1" applyAlignment="1">
      <alignment horizontal="center"/>
    </xf>
    <xf numFmtId="0" fontId="1" fillId="0" borderId="0" xfId="0" applyNumberFormat="1" applyFont="1"/>
    <xf numFmtId="0" fontId="1" fillId="0" borderId="0" xfId="0" applyNumberFormat="1" applyFont="1" applyBorder="1" applyAlignment="1">
      <alignment horizontal="center"/>
    </xf>
    <xf numFmtId="1" fontId="1" fillId="2" borderId="0" xfId="0" applyNumberFormat="1" applyFont="1" applyFill="1"/>
    <xf numFmtId="165" fontId="1" fillId="2" borderId="0" xfId="0" applyNumberFormat="1" applyFont="1" applyFill="1"/>
    <xf numFmtId="2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0" fontId="1" fillId="0" borderId="11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3.952</c:v>
                </c:pt>
                <c:pt idx="1">
                  <c:v>3.7429999999999999</c:v>
                </c:pt>
                <c:pt idx="2">
                  <c:v>3.93</c:v>
                </c:pt>
                <c:pt idx="3">
                  <c:v>3.8090000000000002</c:v>
                </c:pt>
                <c:pt idx="4">
                  <c:v>3.5680000000000001</c:v>
                </c:pt>
                <c:pt idx="5">
                  <c:v>4.7E-2</c:v>
                </c:pt>
                <c:pt idx="6">
                  <c:v>5.0970000000000004</c:v>
                </c:pt>
                <c:pt idx="7">
                  <c:v>4.6100000000000003</c:v>
                </c:pt>
                <c:pt idx="8">
                  <c:v>3.8450000000000002</c:v>
                </c:pt>
                <c:pt idx="9">
                  <c:v>3.9609999999999999</c:v>
                </c:pt>
                <c:pt idx="10">
                  <c:v>3.8029999999999999</c:v>
                </c:pt>
                <c:pt idx="11">
                  <c:v>3.7629999999999999</c:v>
                </c:pt>
                <c:pt idx="12">
                  <c:v>4.6890000000000001</c:v>
                </c:pt>
                <c:pt idx="13">
                  <c:v>4.4790000000000001</c:v>
                </c:pt>
                <c:pt idx="14">
                  <c:v>4.0469999999999997</c:v>
                </c:pt>
                <c:pt idx="15">
                  <c:v>3.4969999999999999</c:v>
                </c:pt>
                <c:pt idx="16">
                  <c:v>3.0720000000000001</c:v>
                </c:pt>
                <c:pt idx="17">
                  <c:v>3.1880000000000002</c:v>
                </c:pt>
                <c:pt idx="18">
                  <c:v>0.39100000000000001</c:v>
                </c:pt>
                <c:pt idx="19">
                  <c:v>3.9569999999999999</c:v>
                </c:pt>
                <c:pt idx="20">
                  <c:v>3.7509999999999999</c:v>
                </c:pt>
                <c:pt idx="21">
                  <c:v>4.0110000000000001</c:v>
                </c:pt>
                <c:pt idx="22">
                  <c:v>3.5979999999999999</c:v>
                </c:pt>
                <c:pt idx="23">
                  <c:v>3.355</c:v>
                </c:pt>
                <c:pt idx="24">
                  <c:v>7.8959999999999999</c:v>
                </c:pt>
                <c:pt idx="25">
                  <c:v>11.367000000000001</c:v>
                </c:pt>
                <c:pt idx="26">
                  <c:v>4.4589999999999996</c:v>
                </c:pt>
                <c:pt idx="27">
                  <c:v>4.101</c:v>
                </c:pt>
                <c:pt idx="28">
                  <c:v>4.1920000000000002</c:v>
                </c:pt>
                <c:pt idx="29">
                  <c:v>3.7280000000000002</c:v>
                </c:pt>
                <c:pt idx="30">
                  <c:v>6.0979999999999999</c:v>
                </c:pt>
                <c:pt idx="31">
                  <c:v>5.819</c:v>
                </c:pt>
                <c:pt idx="32">
                  <c:v>5.78</c:v>
                </c:pt>
                <c:pt idx="33">
                  <c:v>0.84299999999999997</c:v>
                </c:pt>
                <c:pt idx="34">
                  <c:v>6.3570000000000002</c:v>
                </c:pt>
                <c:pt idx="35">
                  <c:v>5.9349999999999996</c:v>
                </c:pt>
                <c:pt idx="36">
                  <c:v>7.1280000000000001</c:v>
                </c:pt>
                <c:pt idx="37">
                  <c:v>5.7809999999999997</c:v>
                </c:pt>
                <c:pt idx="38">
                  <c:v>5.4340000000000002</c:v>
                </c:pt>
                <c:pt idx="39">
                  <c:v>4.8979999999999997</c:v>
                </c:pt>
                <c:pt idx="40">
                  <c:v>0.33700000000000002</c:v>
                </c:pt>
                <c:pt idx="41">
                  <c:v>4.3129999999999997</c:v>
                </c:pt>
                <c:pt idx="42">
                  <c:v>5.9009999999999998</c:v>
                </c:pt>
                <c:pt idx="43">
                  <c:v>5.7169999999999996</c:v>
                </c:pt>
                <c:pt idx="44">
                  <c:v>5.7770000000000001</c:v>
                </c:pt>
                <c:pt idx="45">
                  <c:v>6.5179999999999998</c:v>
                </c:pt>
                <c:pt idx="46">
                  <c:v>6.9349999999999996</c:v>
                </c:pt>
                <c:pt idx="47">
                  <c:v>7.3369999999999997</c:v>
                </c:pt>
                <c:pt idx="48">
                  <c:v>8.5890000000000004</c:v>
                </c:pt>
                <c:pt idx="49">
                  <c:v>6.907</c:v>
                </c:pt>
                <c:pt idx="50">
                  <c:v>0.52700000000000002</c:v>
                </c:pt>
                <c:pt idx="51">
                  <c:v>6.19</c:v>
                </c:pt>
                <c:pt idx="52">
                  <c:v>0.58599999999999997</c:v>
                </c:pt>
                <c:pt idx="53">
                  <c:v>5.5410000000000004</c:v>
                </c:pt>
                <c:pt idx="54">
                  <c:v>0.61099999999999999</c:v>
                </c:pt>
                <c:pt idx="55">
                  <c:v>0.54800000000000004</c:v>
                </c:pt>
                <c:pt idx="56">
                  <c:v>7.1</c:v>
                </c:pt>
                <c:pt idx="57">
                  <c:v>6.6539999999999999</c:v>
                </c:pt>
                <c:pt idx="58">
                  <c:v>0.77100000000000002</c:v>
                </c:pt>
                <c:pt idx="59">
                  <c:v>6.8879999999999999</c:v>
                </c:pt>
                <c:pt idx="60">
                  <c:v>7.6580000000000004</c:v>
                </c:pt>
                <c:pt idx="61">
                  <c:v>7.0750000000000002</c:v>
                </c:pt>
                <c:pt idx="62">
                  <c:v>6.0330000000000004</c:v>
                </c:pt>
                <c:pt idx="63">
                  <c:v>0.69099999999999995</c:v>
                </c:pt>
                <c:pt idx="64">
                  <c:v>7.6150000000000002</c:v>
                </c:pt>
                <c:pt idx="65">
                  <c:v>0.60599999999999998</c:v>
                </c:pt>
                <c:pt idx="66">
                  <c:v>0.88400000000000001</c:v>
                </c:pt>
                <c:pt idx="67">
                  <c:v>0.58199999999999996</c:v>
                </c:pt>
                <c:pt idx="68">
                  <c:v>0.93400000000000005</c:v>
                </c:pt>
                <c:pt idx="69">
                  <c:v>9.5860000000000003</c:v>
                </c:pt>
                <c:pt idx="70">
                  <c:v>8.6639999999999997</c:v>
                </c:pt>
                <c:pt idx="71">
                  <c:v>10.025</c:v>
                </c:pt>
                <c:pt idx="72">
                  <c:v>10.009</c:v>
                </c:pt>
                <c:pt idx="73">
                  <c:v>9.4540000000000006</c:v>
                </c:pt>
                <c:pt idx="74">
                  <c:v>9.8089999999999993</c:v>
                </c:pt>
                <c:pt idx="75">
                  <c:v>9.2460000000000004</c:v>
                </c:pt>
                <c:pt idx="76">
                  <c:v>8.4350000000000005</c:v>
                </c:pt>
                <c:pt idx="77">
                  <c:v>8.1649999999999991</c:v>
                </c:pt>
                <c:pt idx="78">
                  <c:v>9.5109999999999992</c:v>
                </c:pt>
                <c:pt idx="79">
                  <c:v>8.5869999999999997</c:v>
                </c:pt>
                <c:pt idx="80">
                  <c:v>8.08</c:v>
                </c:pt>
                <c:pt idx="81">
                  <c:v>8.9260000000000002</c:v>
                </c:pt>
                <c:pt idx="82">
                  <c:v>7.952</c:v>
                </c:pt>
                <c:pt idx="83">
                  <c:v>8.6140000000000008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596224"/>
        <c:axId val="107000576"/>
      </c:scatterChart>
      <c:valAx>
        <c:axId val="106596224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107000576"/>
        <c:crosses val="autoZero"/>
        <c:crossBetween val="midCat"/>
      </c:valAx>
      <c:valAx>
        <c:axId val="107000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0659622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3.952</c:v>
                </c:pt>
                <c:pt idx="1">
                  <c:v>3.7429999999999999</c:v>
                </c:pt>
                <c:pt idx="2">
                  <c:v>3.93</c:v>
                </c:pt>
                <c:pt idx="3">
                  <c:v>3.8090000000000002</c:v>
                </c:pt>
                <c:pt idx="4">
                  <c:v>3.5680000000000001</c:v>
                </c:pt>
                <c:pt idx="5">
                  <c:v>4.7E-2</c:v>
                </c:pt>
                <c:pt idx="6">
                  <c:v>5.0970000000000004</c:v>
                </c:pt>
                <c:pt idx="7">
                  <c:v>4.6100000000000003</c:v>
                </c:pt>
                <c:pt idx="8">
                  <c:v>3.8450000000000002</c:v>
                </c:pt>
                <c:pt idx="9">
                  <c:v>3.9609999999999999</c:v>
                </c:pt>
                <c:pt idx="10">
                  <c:v>3.8029999999999999</c:v>
                </c:pt>
                <c:pt idx="11">
                  <c:v>3.7629999999999999</c:v>
                </c:pt>
                <c:pt idx="12">
                  <c:v>4.6890000000000001</c:v>
                </c:pt>
                <c:pt idx="13">
                  <c:v>4.4790000000000001</c:v>
                </c:pt>
                <c:pt idx="14">
                  <c:v>4.0469999999999997</c:v>
                </c:pt>
                <c:pt idx="15">
                  <c:v>3.4969999999999999</c:v>
                </c:pt>
                <c:pt idx="16">
                  <c:v>3.0720000000000001</c:v>
                </c:pt>
                <c:pt idx="17">
                  <c:v>3.1880000000000002</c:v>
                </c:pt>
                <c:pt idx="18">
                  <c:v>0.39100000000000001</c:v>
                </c:pt>
                <c:pt idx="19">
                  <c:v>3.9569999999999999</c:v>
                </c:pt>
                <c:pt idx="20">
                  <c:v>3.7509999999999999</c:v>
                </c:pt>
                <c:pt idx="21">
                  <c:v>4.0110000000000001</c:v>
                </c:pt>
                <c:pt idx="22">
                  <c:v>3.5979999999999999</c:v>
                </c:pt>
                <c:pt idx="23">
                  <c:v>3.355</c:v>
                </c:pt>
                <c:pt idx="24">
                  <c:v>7.8959999999999999</c:v>
                </c:pt>
                <c:pt idx="25">
                  <c:v>11.367000000000001</c:v>
                </c:pt>
                <c:pt idx="26">
                  <c:v>4.4589999999999996</c:v>
                </c:pt>
                <c:pt idx="27">
                  <c:v>4.101</c:v>
                </c:pt>
                <c:pt idx="28">
                  <c:v>4.1920000000000002</c:v>
                </c:pt>
                <c:pt idx="29">
                  <c:v>3.7280000000000002</c:v>
                </c:pt>
                <c:pt idx="30">
                  <c:v>6.0979999999999999</c:v>
                </c:pt>
                <c:pt idx="31">
                  <c:v>5.819</c:v>
                </c:pt>
                <c:pt idx="32">
                  <c:v>5.78</c:v>
                </c:pt>
                <c:pt idx="33">
                  <c:v>0.84299999999999997</c:v>
                </c:pt>
                <c:pt idx="34">
                  <c:v>6.3570000000000002</c:v>
                </c:pt>
                <c:pt idx="35">
                  <c:v>5.9349999999999996</c:v>
                </c:pt>
                <c:pt idx="36">
                  <c:v>7.1280000000000001</c:v>
                </c:pt>
                <c:pt idx="37">
                  <c:v>5.7809999999999997</c:v>
                </c:pt>
                <c:pt idx="38">
                  <c:v>5.4340000000000002</c:v>
                </c:pt>
                <c:pt idx="39">
                  <c:v>4.8979999999999997</c:v>
                </c:pt>
                <c:pt idx="40">
                  <c:v>0.33700000000000002</c:v>
                </c:pt>
                <c:pt idx="41">
                  <c:v>4.3129999999999997</c:v>
                </c:pt>
                <c:pt idx="42">
                  <c:v>5.9009999999999998</c:v>
                </c:pt>
                <c:pt idx="43">
                  <c:v>5.7169999999999996</c:v>
                </c:pt>
                <c:pt idx="44">
                  <c:v>5.7770000000000001</c:v>
                </c:pt>
                <c:pt idx="45">
                  <c:v>6.5179999999999998</c:v>
                </c:pt>
                <c:pt idx="46">
                  <c:v>6.9349999999999996</c:v>
                </c:pt>
                <c:pt idx="47">
                  <c:v>7.3369999999999997</c:v>
                </c:pt>
                <c:pt idx="48">
                  <c:v>8.5890000000000004</c:v>
                </c:pt>
                <c:pt idx="49">
                  <c:v>6.907</c:v>
                </c:pt>
                <c:pt idx="50">
                  <c:v>0.52700000000000002</c:v>
                </c:pt>
                <c:pt idx="51">
                  <c:v>6.19</c:v>
                </c:pt>
                <c:pt idx="52">
                  <c:v>0.58599999999999997</c:v>
                </c:pt>
                <c:pt idx="53">
                  <c:v>5.5410000000000004</c:v>
                </c:pt>
                <c:pt idx="54">
                  <c:v>0.61099999999999999</c:v>
                </c:pt>
                <c:pt idx="55">
                  <c:v>0.54800000000000004</c:v>
                </c:pt>
                <c:pt idx="56">
                  <c:v>7.1</c:v>
                </c:pt>
                <c:pt idx="57">
                  <c:v>6.6539999999999999</c:v>
                </c:pt>
                <c:pt idx="58">
                  <c:v>0.77100000000000002</c:v>
                </c:pt>
                <c:pt idx="59">
                  <c:v>6.8879999999999999</c:v>
                </c:pt>
                <c:pt idx="60">
                  <c:v>7.6580000000000004</c:v>
                </c:pt>
                <c:pt idx="61">
                  <c:v>7.0750000000000002</c:v>
                </c:pt>
                <c:pt idx="62">
                  <c:v>6.0330000000000004</c:v>
                </c:pt>
                <c:pt idx="63">
                  <c:v>0.69099999999999995</c:v>
                </c:pt>
                <c:pt idx="64">
                  <c:v>7.6150000000000002</c:v>
                </c:pt>
                <c:pt idx="65">
                  <c:v>0.60599999999999998</c:v>
                </c:pt>
                <c:pt idx="66">
                  <c:v>0.88400000000000001</c:v>
                </c:pt>
                <c:pt idx="67">
                  <c:v>0.58199999999999996</c:v>
                </c:pt>
                <c:pt idx="68">
                  <c:v>0.93400000000000005</c:v>
                </c:pt>
                <c:pt idx="69">
                  <c:v>9.5860000000000003</c:v>
                </c:pt>
                <c:pt idx="70">
                  <c:v>8.6639999999999997</c:v>
                </c:pt>
                <c:pt idx="71">
                  <c:v>10.025</c:v>
                </c:pt>
                <c:pt idx="72">
                  <c:v>10.009</c:v>
                </c:pt>
                <c:pt idx="73">
                  <c:v>9.4540000000000006</c:v>
                </c:pt>
                <c:pt idx="74">
                  <c:v>9.8089999999999993</c:v>
                </c:pt>
                <c:pt idx="75">
                  <c:v>9.2460000000000004</c:v>
                </c:pt>
                <c:pt idx="76">
                  <c:v>8.4350000000000005</c:v>
                </c:pt>
                <c:pt idx="77">
                  <c:v>8.1649999999999991</c:v>
                </c:pt>
                <c:pt idx="78">
                  <c:v>9.5109999999999992</c:v>
                </c:pt>
                <c:pt idx="79">
                  <c:v>8.5869999999999997</c:v>
                </c:pt>
                <c:pt idx="80">
                  <c:v>8.08</c:v>
                </c:pt>
                <c:pt idx="81">
                  <c:v>8.9260000000000002</c:v>
                </c:pt>
                <c:pt idx="82">
                  <c:v>7.952</c:v>
                </c:pt>
                <c:pt idx="83">
                  <c:v>8.6140000000000008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0.0</c:formatCode>
                <c:ptCount val="84"/>
                <c:pt idx="60">
                  <c:v>3.2060360000000001</c:v>
                </c:pt>
                <c:pt idx="61">
                  <c:v>3.0850010000000001</c:v>
                </c:pt>
                <c:pt idx="62">
                  <c:v>2.9604949999999999</c:v>
                </c:pt>
                <c:pt idx="63">
                  <c:v>2.8326539999999998</c:v>
                </c:pt>
                <c:pt idx="64">
                  <c:v>2.7016230000000001</c:v>
                </c:pt>
                <c:pt idx="65">
                  <c:v>2.5675780000000001</c:v>
                </c:pt>
                <c:pt idx="66">
                  <c:v>2.430717</c:v>
                </c:pt>
                <c:pt idx="67">
                  <c:v>2.2912710000000001</c:v>
                </c:pt>
                <c:pt idx="68">
                  <c:v>2.149502</c:v>
                </c:pt>
                <c:pt idx="69">
                  <c:v>2.0057109999999998</c:v>
                </c:pt>
                <c:pt idx="70">
                  <c:v>1.860244</c:v>
                </c:pt>
                <c:pt idx="71">
                  <c:v>1.7135009999999999</c:v>
                </c:pt>
                <c:pt idx="72">
                  <c:v>1.565936</c:v>
                </c:pt>
                <c:pt idx="73">
                  <c:v>1.4180790000000001</c:v>
                </c:pt>
                <c:pt idx="74">
                  <c:v>1.2705329999999999</c:v>
                </c:pt>
                <c:pt idx="75">
                  <c:v>1.1239939999999999</c:v>
                </c:pt>
                <c:pt idx="76">
                  <c:v>0.97927489999999995</c:v>
                </c:pt>
                <c:pt idx="77">
                  <c:v>0.83731370000000005</c:v>
                </c:pt>
                <c:pt idx="78">
                  <c:v>0.69921299999999997</c:v>
                </c:pt>
                <c:pt idx="79">
                  <c:v>0.56627419999999995</c:v>
                </c:pt>
                <c:pt idx="80">
                  <c:v>0.44004949999999998</c:v>
                </c:pt>
                <c:pt idx="81">
                  <c:v>0.32242470000000001</c:v>
                </c:pt>
                <c:pt idx="82">
                  <c:v>0.21575349999999999</c:v>
                </c:pt>
                <c:pt idx="83">
                  <c:v>0.12311270000000001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0.0</c:formatCode>
                <c:ptCount val="84"/>
                <c:pt idx="60">
                  <c:v>6.4795090000000002</c:v>
                </c:pt>
                <c:pt idx="61">
                  <c:v>5.9533889999999996</c:v>
                </c:pt>
                <c:pt idx="62">
                  <c:v>4.902336</c:v>
                </c:pt>
                <c:pt idx="63">
                  <c:v>3.8295880000000002</c:v>
                </c:pt>
                <c:pt idx="64">
                  <c:v>3.0387420000000001</c:v>
                </c:pt>
                <c:pt idx="65">
                  <c:v>2.6034359999999999</c:v>
                </c:pt>
                <c:pt idx="66">
                  <c:v>2.50108</c:v>
                </c:pt>
                <c:pt idx="67">
                  <c:v>2.7091029999999998</c:v>
                </c:pt>
                <c:pt idx="68">
                  <c:v>3.2210969999999999</c:v>
                </c:pt>
                <c:pt idx="69">
                  <c:v>3.9970940000000001</c:v>
                </c:pt>
                <c:pt idx="70">
                  <c:v>4.8771880000000003</c:v>
                </c:pt>
                <c:pt idx="71">
                  <c:v>5.5530549999999996</c:v>
                </c:pt>
                <c:pt idx="72">
                  <c:v>5.7167300000000001</c:v>
                </c:pt>
                <c:pt idx="73">
                  <c:v>5.3044190000000002</c:v>
                </c:pt>
                <c:pt idx="74">
                  <c:v>4.547123</c:v>
                </c:pt>
                <c:pt idx="75">
                  <c:v>3.7659549999999999</c:v>
                </c:pt>
                <c:pt idx="76">
                  <c:v>3.1739099999999998</c:v>
                </c:pt>
                <c:pt idx="77">
                  <c:v>2.8469980000000001</c:v>
                </c:pt>
                <c:pt idx="78">
                  <c:v>2.790152</c:v>
                </c:pt>
                <c:pt idx="79">
                  <c:v>2.9916230000000001</c:v>
                </c:pt>
                <c:pt idx="80">
                  <c:v>3.430539</c:v>
                </c:pt>
                <c:pt idx="81">
                  <c:v>4.0437960000000004</c:v>
                </c:pt>
                <c:pt idx="82">
                  <c:v>4.683478</c:v>
                </c:pt>
                <c:pt idx="83">
                  <c:v>5.1287979999999997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0.0</c:formatCode>
                <c:ptCount val="84"/>
                <c:pt idx="60">
                  <c:v>3.5778919999999999</c:v>
                </c:pt>
                <c:pt idx="61">
                  <c:v>5.4889599999999996</c:v>
                </c:pt>
                <c:pt idx="62">
                  <c:v>3.6493639999999998</c:v>
                </c:pt>
                <c:pt idx="63">
                  <c:v>3.1608999999999998</c:v>
                </c:pt>
                <c:pt idx="64">
                  <c:v>2.778168</c:v>
                </c:pt>
                <c:pt idx="65">
                  <c:v>1.850217</c:v>
                </c:pt>
                <c:pt idx="66">
                  <c:v>2.6780919999999999</c:v>
                </c:pt>
                <c:pt idx="67">
                  <c:v>2.456979</c:v>
                </c:pt>
                <c:pt idx="68">
                  <c:v>2.4181490000000001</c:v>
                </c:pt>
                <c:pt idx="69">
                  <c:v>7.7446029999999997</c:v>
                </c:pt>
                <c:pt idx="70">
                  <c:v>3.6707990000000001</c:v>
                </c:pt>
                <c:pt idx="71">
                  <c:v>4.0739729999999996</c:v>
                </c:pt>
                <c:pt idx="72">
                  <c:v>8.6854910000000007</c:v>
                </c:pt>
                <c:pt idx="73">
                  <c:v>11.750819999999999</c:v>
                </c:pt>
                <c:pt idx="74">
                  <c:v>8.9956300000000002</c:v>
                </c:pt>
                <c:pt idx="75">
                  <c:v>4.6684559999999999</c:v>
                </c:pt>
                <c:pt idx="76">
                  <c:v>5.6514280000000001</c:v>
                </c:pt>
                <c:pt idx="77">
                  <c:v>3.1265960000000002</c:v>
                </c:pt>
                <c:pt idx="78">
                  <c:v>7.5479690000000002</c:v>
                </c:pt>
                <c:pt idx="79">
                  <c:v>9.153238</c:v>
                </c:pt>
                <c:pt idx="80">
                  <c:v>8.4934320000000003</c:v>
                </c:pt>
                <c:pt idx="81">
                  <c:v>11.12115</c:v>
                </c:pt>
                <c:pt idx="82">
                  <c:v>13.301170000000001</c:v>
                </c:pt>
                <c:pt idx="83">
                  <c:v>7.9559559999999996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88448"/>
        <c:axId val="119870976"/>
      </c:scatterChart>
      <c:valAx>
        <c:axId val="118488448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119870976"/>
        <c:crosses val="autoZero"/>
        <c:crossBetween val="midCat"/>
      </c:valAx>
      <c:valAx>
        <c:axId val="1198709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18488448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3.952</c:v>
                </c:pt>
                <c:pt idx="1">
                  <c:v>3.7429999999999999</c:v>
                </c:pt>
                <c:pt idx="2">
                  <c:v>3.93</c:v>
                </c:pt>
                <c:pt idx="3">
                  <c:v>3.8090000000000002</c:v>
                </c:pt>
                <c:pt idx="4">
                  <c:v>3.5680000000000001</c:v>
                </c:pt>
                <c:pt idx="5">
                  <c:v>4.7E-2</c:v>
                </c:pt>
                <c:pt idx="6">
                  <c:v>5.0970000000000004</c:v>
                </c:pt>
                <c:pt idx="7">
                  <c:v>4.6100000000000003</c:v>
                </c:pt>
                <c:pt idx="8">
                  <c:v>3.8450000000000002</c:v>
                </c:pt>
                <c:pt idx="9">
                  <c:v>3.9609999999999999</c:v>
                </c:pt>
                <c:pt idx="10">
                  <c:v>3.8029999999999999</c:v>
                </c:pt>
                <c:pt idx="11">
                  <c:v>3.7629999999999999</c:v>
                </c:pt>
                <c:pt idx="12">
                  <c:v>4.6890000000000001</c:v>
                </c:pt>
                <c:pt idx="13">
                  <c:v>4.4790000000000001</c:v>
                </c:pt>
                <c:pt idx="14">
                  <c:v>4.0469999999999997</c:v>
                </c:pt>
                <c:pt idx="15">
                  <c:v>3.4969999999999999</c:v>
                </c:pt>
                <c:pt idx="16">
                  <c:v>3.0720000000000001</c:v>
                </c:pt>
                <c:pt idx="17">
                  <c:v>3.1880000000000002</c:v>
                </c:pt>
                <c:pt idx="18">
                  <c:v>0.39100000000000001</c:v>
                </c:pt>
                <c:pt idx="19">
                  <c:v>3.9569999999999999</c:v>
                </c:pt>
                <c:pt idx="20">
                  <c:v>3.7509999999999999</c:v>
                </c:pt>
                <c:pt idx="21">
                  <c:v>4.0110000000000001</c:v>
                </c:pt>
                <c:pt idx="22">
                  <c:v>3.5979999999999999</c:v>
                </c:pt>
                <c:pt idx="23">
                  <c:v>3.355</c:v>
                </c:pt>
                <c:pt idx="24">
                  <c:v>7.8959999999999999</c:v>
                </c:pt>
                <c:pt idx="25">
                  <c:v>11.367000000000001</c:v>
                </c:pt>
                <c:pt idx="26">
                  <c:v>4.4589999999999996</c:v>
                </c:pt>
                <c:pt idx="27">
                  <c:v>4.101</c:v>
                </c:pt>
                <c:pt idx="28">
                  <c:v>4.1920000000000002</c:v>
                </c:pt>
                <c:pt idx="29">
                  <c:v>3.7280000000000002</c:v>
                </c:pt>
                <c:pt idx="30">
                  <c:v>6.0979999999999999</c:v>
                </c:pt>
                <c:pt idx="31">
                  <c:v>5.819</c:v>
                </c:pt>
                <c:pt idx="32">
                  <c:v>5.78</c:v>
                </c:pt>
                <c:pt idx="33">
                  <c:v>0.84299999999999997</c:v>
                </c:pt>
                <c:pt idx="34">
                  <c:v>6.3570000000000002</c:v>
                </c:pt>
                <c:pt idx="35">
                  <c:v>5.9349999999999996</c:v>
                </c:pt>
                <c:pt idx="36">
                  <c:v>7.1280000000000001</c:v>
                </c:pt>
                <c:pt idx="37">
                  <c:v>5.7809999999999997</c:v>
                </c:pt>
                <c:pt idx="38">
                  <c:v>5.4340000000000002</c:v>
                </c:pt>
                <c:pt idx="39">
                  <c:v>4.8979999999999997</c:v>
                </c:pt>
                <c:pt idx="40">
                  <c:v>0.33700000000000002</c:v>
                </c:pt>
                <c:pt idx="41">
                  <c:v>4.3129999999999997</c:v>
                </c:pt>
                <c:pt idx="42">
                  <c:v>5.9009999999999998</c:v>
                </c:pt>
                <c:pt idx="43">
                  <c:v>5.7169999999999996</c:v>
                </c:pt>
                <c:pt idx="44">
                  <c:v>5.7770000000000001</c:v>
                </c:pt>
                <c:pt idx="45">
                  <c:v>6.5179999999999998</c:v>
                </c:pt>
                <c:pt idx="46">
                  <c:v>6.9349999999999996</c:v>
                </c:pt>
                <c:pt idx="47">
                  <c:v>7.3369999999999997</c:v>
                </c:pt>
                <c:pt idx="48">
                  <c:v>8.5890000000000004</c:v>
                </c:pt>
                <c:pt idx="49">
                  <c:v>6.907</c:v>
                </c:pt>
                <c:pt idx="50">
                  <c:v>0.52700000000000002</c:v>
                </c:pt>
                <c:pt idx="51">
                  <c:v>6.19</c:v>
                </c:pt>
                <c:pt idx="52">
                  <c:v>0.58599999999999997</c:v>
                </c:pt>
                <c:pt idx="53">
                  <c:v>5.5410000000000004</c:v>
                </c:pt>
                <c:pt idx="54">
                  <c:v>0.61099999999999999</c:v>
                </c:pt>
                <c:pt idx="55">
                  <c:v>0.54800000000000004</c:v>
                </c:pt>
                <c:pt idx="56">
                  <c:v>7.1</c:v>
                </c:pt>
                <c:pt idx="57">
                  <c:v>6.6539999999999999</c:v>
                </c:pt>
                <c:pt idx="58">
                  <c:v>0.77100000000000002</c:v>
                </c:pt>
                <c:pt idx="59">
                  <c:v>6.8879999999999999</c:v>
                </c:pt>
                <c:pt idx="60">
                  <c:v>7.6580000000000004</c:v>
                </c:pt>
                <c:pt idx="61">
                  <c:v>7.0750000000000002</c:v>
                </c:pt>
                <c:pt idx="62">
                  <c:v>6.0330000000000004</c:v>
                </c:pt>
                <c:pt idx="63">
                  <c:v>0.69099999999999995</c:v>
                </c:pt>
                <c:pt idx="64">
                  <c:v>7.6150000000000002</c:v>
                </c:pt>
                <c:pt idx="65">
                  <c:v>0.60599999999999998</c:v>
                </c:pt>
                <c:pt idx="66">
                  <c:v>0.88400000000000001</c:v>
                </c:pt>
                <c:pt idx="67">
                  <c:v>0.58199999999999996</c:v>
                </c:pt>
                <c:pt idx="68">
                  <c:v>0.93400000000000005</c:v>
                </c:pt>
                <c:pt idx="69">
                  <c:v>9.5860000000000003</c:v>
                </c:pt>
                <c:pt idx="70">
                  <c:v>8.6639999999999997</c:v>
                </c:pt>
                <c:pt idx="71">
                  <c:v>10.025</c:v>
                </c:pt>
                <c:pt idx="72">
                  <c:v>10.009</c:v>
                </c:pt>
                <c:pt idx="73">
                  <c:v>9.4540000000000006</c:v>
                </c:pt>
                <c:pt idx="74">
                  <c:v>9.8089999999999993</c:v>
                </c:pt>
                <c:pt idx="75">
                  <c:v>9.2460000000000004</c:v>
                </c:pt>
                <c:pt idx="76">
                  <c:v>8.4350000000000005</c:v>
                </c:pt>
                <c:pt idx="77">
                  <c:v>8.1649999999999991</c:v>
                </c:pt>
                <c:pt idx="78">
                  <c:v>9.5109999999999992</c:v>
                </c:pt>
                <c:pt idx="79">
                  <c:v>8.5869999999999997</c:v>
                </c:pt>
                <c:pt idx="80">
                  <c:v>8.08</c:v>
                </c:pt>
                <c:pt idx="81">
                  <c:v>8.9260000000000002</c:v>
                </c:pt>
                <c:pt idx="82">
                  <c:v>7.952</c:v>
                </c:pt>
                <c:pt idx="83">
                  <c:v>8.6140000000000008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8.6140000000000008</c:v>
                </c:pt>
                <c:pt idx="84">
                  <c:v>9.2888859999999998</c:v>
                </c:pt>
                <c:pt idx="85">
                  <c:v>11.457420000000001</c:v>
                </c:pt>
                <c:pt idx="86">
                  <c:v>9.8168830000000007</c:v>
                </c:pt>
                <c:pt idx="87">
                  <c:v>9.2419010000000004</c:v>
                </c:pt>
                <c:pt idx="88">
                  <c:v>7.2795310000000004</c:v>
                </c:pt>
                <c:pt idx="89">
                  <c:v>6.1932669999999996</c:v>
                </c:pt>
                <c:pt idx="90">
                  <c:v>5.9234590000000003</c:v>
                </c:pt>
                <c:pt idx="91">
                  <c:v>6.0201479999999998</c:v>
                </c:pt>
                <c:pt idx="92">
                  <c:v>6.3713230000000003</c:v>
                </c:pt>
                <c:pt idx="93">
                  <c:v>5.6065189999999996</c:v>
                </c:pt>
                <c:pt idx="94">
                  <c:v>6.3079260000000001</c:v>
                </c:pt>
                <c:pt idx="95">
                  <c:v>8.8781660000000002</c:v>
                </c:pt>
                <c:pt idx="96">
                  <c:v>7.8158440000000002</c:v>
                </c:pt>
                <c:pt idx="97">
                  <c:v>8.0726180000000003</c:v>
                </c:pt>
                <c:pt idx="98">
                  <c:v>8.6930270000000007</c:v>
                </c:pt>
                <c:pt idx="99">
                  <c:v>6.7080950000000001</c:v>
                </c:pt>
                <c:pt idx="100">
                  <c:v>6.5804799999999997</c:v>
                </c:pt>
                <c:pt idx="101">
                  <c:v>6.0028439999999996</c:v>
                </c:pt>
                <c:pt idx="102">
                  <c:v>5.7146590000000002</c:v>
                </c:pt>
                <c:pt idx="103">
                  <c:v>5.5763959999999999</c:v>
                </c:pt>
                <c:pt idx="104">
                  <c:v>5.1081459999999996</c:v>
                </c:pt>
                <c:pt idx="105">
                  <c:v>7.1032979999999997</c:v>
                </c:pt>
                <c:pt idx="106">
                  <c:v>5.6264139999999996</c:v>
                </c:pt>
                <c:pt idx="107">
                  <c:v>6.2090699999999996</c:v>
                </c:pt>
                <c:pt idx="108">
                  <c:v>5.0284719999999998</c:v>
                </c:pt>
                <c:pt idx="109">
                  <c:v>4.9206810000000001</c:v>
                </c:pt>
                <c:pt idx="110">
                  <c:v>5.692869</c:v>
                </c:pt>
                <c:pt idx="111">
                  <c:v>4.3252920000000001</c:v>
                </c:pt>
                <c:pt idx="112">
                  <c:v>4.173044</c:v>
                </c:pt>
                <c:pt idx="113">
                  <c:v>3.3105319999999998</c:v>
                </c:pt>
                <c:pt idx="114">
                  <c:v>2.9096250000000001</c:v>
                </c:pt>
                <c:pt idx="115">
                  <c:v>2.7563970000000002</c:v>
                </c:pt>
                <c:pt idx="116">
                  <c:v>2.4058769999999998</c:v>
                </c:pt>
                <c:pt idx="117">
                  <c:v>3.77433</c:v>
                </c:pt>
                <c:pt idx="118">
                  <c:v>2.6022219999999998</c:v>
                </c:pt>
                <c:pt idx="119">
                  <c:v>3.2655289999999999</c:v>
                </c:pt>
                <c:pt idx="120">
                  <c:v>2.8905069999999999</c:v>
                </c:pt>
                <c:pt idx="121">
                  <c:v>2.704431</c:v>
                </c:pt>
                <c:pt idx="122">
                  <c:v>3.0246219999999999</c:v>
                </c:pt>
                <c:pt idx="123">
                  <c:v>2.887114</c:v>
                </c:pt>
                <c:pt idx="124">
                  <c:v>3.1287099999999999</c:v>
                </c:pt>
                <c:pt idx="125">
                  <c:v>3.0348250000000001</c:v>
                </c:pt>
                <c:pt idx="126">
                  <c:v>2.8707069999999999</c:v>
                </c:pt>
                <c:pt idx="127">
                  <c:v>2.902949</c:v>
                </c:pt>
                <c:pt idx="128">
                  <c:v>2.674671</c:v>
                </c:pt>
                <c:pt idx="129">
                  <c:v>3.2336999999999998</c:v>
                </c:pt>
                <c:pt idx="130">
                  <c:v>2.7720980000000002</c:v>
                </c:pt>
                <c:pt idx="131">
                  <c:v>2.724291</c:v>
                </c:pt>
                <c:pt idx="132">
                  <c:v>2.8183129999999998</c:v>
                </c:pt>
                <c:pt idx="133">
                  <c:v>2.734823</c:v>
                </c:pt>
                <c:pt idx="134">
                  <c:v>2.70058</c:v>
                </c:pt>
                <c:pt idx="135">
                  <c:v>3.0087959999999998</c:v>
                </c:pt>
                <c:pt idx="136">
                  <c:v>3.1438730000000001</c:v>
                </c:pt>
                <c:pt idx="137">
                  <c:v>3.361307</c:v>
                </c:pt>
                <c:pt idx="138">
                  <c:v>3.4137379999999999</c:v>
                </c:pt>
                <c:pt idx="139">
                  <c:v>3.4953240000000001</c:v>
                </c:pt>
                <c:pt idx="140">
                  <c:v>3.5944769999999999</c:v>
                </c:pt>
                <c:pt idx="141">
                  <c:v>3.1293289999999998</c:v>
                </c:pt>
                <c:pt idx="142">
                  <c:v>3.4488240000000001</c:v>
                </c:pt>
                <c:pt idx="143">
                  <c:v>3.1917170000000001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8.6140000000000008</c:v>
                </c:pt>
                <c:pt idx="84">
                  <c:v>9.2888859999999998</c:v>
                </c:pt>
                <c:pt idx="85">
                  <c:v>11.457420000000001</c:v>
                </c:pt>
                <c:pt idx="86">
                  <c:v>9.8168830000000007</c:v>
                </c:pt>
                <c:pt idx="87">
                  <c:v>9.2419010000000004</c:v>
                </c:pt>
                <c:pt idx="88">
                  <c:v>7.2795310000000004</c:v>
                </c:pt>
                <c:pt idx="89">
                  <c:v>6.1932669999999996</c:v>
                </c:pt>
                <c:pt idx="90">
                  <c:v>5.9234590000000003</c:v>
                </c:pt>
                <c:pt idx="91">
                  <c:v>6.0201479999999998</c:v>
                </c:pt>
                <c:pt idx="92">
                  <c:v>6.3713230000000003</c:v>
                </c:pt>
                <c:pt idx="93">
                  <c:v>5.6065189999999996</c:v>
                </c:pt>
                <c:pt idx="94">
                  <c:v>6.3079260000000001</c:v>
                </c:pt>
                <c:pt idx="95">
                  <c:v>8.8781660000000002</c:v>
                </c:pt>
                <c:pt idx="96">
                  <c:v>6.8732272249607256</c:v>
                </c:pt>
                <c:pt idx="97">
                  <c:v>6.8359964176134875</c:v>
                </c:pt>
                <c:pt idx="98">
                  <c:v>7.1537861932897302</c:v>
                </c:pt>
                <c:pt idx="99">
                  <c:v>5.3976423734861481</c:v>
                </c:pt>
                <c:pt idx="100">
                  <c:v>5.200035784838323</c:v>
                </c:pt>
                <c:pt idx="101">
                  <c:v>4.6734918883698473</c:v>
                </c:pt>
                <c:pt idx="102">
                  <c:v>4.3939453001129847</c:v>
                </c:pt>
                <c:pt idx="103">
                  <c:v>4.2424855155560115</c:v>
                </c:pt>
                <c:pt idx="104">
                  <c:v>3.8510619534375539</c:v>
                </c:pt>
                <c:pt idx="105">
                  <c:v>5.313007516489213</c:v>
                </c:pt>
                <c:pt idx="106">
                  <c:v>4.1792919648641664</c:v>
                </c:pt>
                <c:pt idx="107">
                  <c:v>4.5838302572635099</c:v>
                </c:pt>
                <c:pt idx="108">
                  <c:v>3.692066818741881</c:v>
                </c:pt>
                <c:pt idx="109">
                  <c:v>3.5952946708367644</c:v>
                </c:pt>
                <c:pt idx="110">
                  <c:v>4.1413294420764926</c:v>
                </c:pt>
                <c:pt idx="111">
                  <c:v>3.1339608937006576</c:v>
                </c:pt>
                <c:pt idx="112">
                  <c:v>3.0127379748846459</c:v>
                </c:pt>
                <c:pt idx="113">
                  <c:v>2.3821496585974336</c:v>
                </c:pt>
                <c:pt idx="114">
                  <c:v>2.0873743530541944</c:v>
                </c:pt>
                <c:pt idx="115">
                  <c:v>1.9719790607830905</c:v>
                </c:pt>
                <c:pt idx="116">
                  <c:v>1.7167842346158126</c:v>
                </c:pt>
                <c:pt idx="117">
                  <c:v>2.686903652113771</c:v>
                </c:pt>
                <c:pt idx="118">
                  <c:v>1.8484761274299235</c:v>
                </c:pt>
                <c:pt idx="119">
                  <c:v>2.3149309419289397</c:v>
                </c:pt>
                <c:pt idx="120">
                  <c:v>2.0452201623265314</c:v>
                </c:pt>
                <c:pt idx="121">
                  <c:v>1.9101651798067842</c:v>
                </c:pt>
                <c:pt idx="122">
                  <c:v>2.1327988648115239</c:v>
                </c:pt>
                <c:pt idx="123">
                  <c:v>2.0327087644337527</c:v>
                </c:pt>
                <c:pt idx="124">
                  <c:v>2.1996272308138818</c:v>
                </c:pt>
                <c:pt idx="125">
                  <c:v>2.1307034524481279</c:v>
                </c:pt>
                <c:pt idx="126">
                  <c:v>2.0129094723078285</c:v>
                </c:pt>
                <c:pt idx="127">
                  <c:v>2.0330797615639629</c:v>
                </c:pt>
                <c:pt idx="128">
                  <c:v>1.8710692733982497</c:v>
                </c:pt>
                <c:pt idx="129">
                  <c:v>2.2597248611681588</c:v>
                </c:pt>
                <c:pt idx="130">
                  <c:v>1.9351965232808546</c:v>
                </c:pt>
                <c:pt idx="131">
                  <c:v>1.9000180655763106</c:v>
                </c:pt>
                <c:pt idx="132">
                  <c:v>1.9638103704830123</c:v>
                </c:pt>
                <c:pt idx="133">
                  <c:v>1.9040098646880554</c:v>
                </c:pt>
                <c:pt idx="134">
                  <c:v>1.8786571774123753</c:v>
                </c:pt>
                <c:pt idx="135">
                  <c:v>2.0914435530692232</c:v>
                </c:pt>
                <c:pt idx="136">
                  <c:v>2.1837560773721472</c:v>
                </c:pt>
                <c:pt idx="137">
                  <c:v>2.3331748918087269</c:v>
                </c:pt>
                <c:pt idx="138">
                  <c:v>2.3680048188931537</c:v>
                </c:pt>
                <c:pt idx="139">
                  <c:v>2.4230743060314115</c:v>
                </c:pt>
                <c:pt idx="140">
                  <c:v>2.4903277160362163</c:v>
                </c:pt>
                <c:pt idx="141">
                  <c:v>2.1668562500997282</c:v>
                </c:pt>
                <c:pt idx="142">
                  <c:v>2.3867973477199671</c:v>
                </c:pt>
                <c:pt idx="143">
                  <c:v>2.2077602287221789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8.6140000000000008</c:v>
                </c:pt>
                <c:pt idx="84">
                  <c:v>9.2888859999999998</c:v>
                </c:pt>
                <c:pt idx="85">
                  <c:v>11.457420000000001</c:v>
                </c:pt>
                <c:pt idx="86">
                  <c:v>9.8168830000000007</c:v>
                </c:pt>
                <c:pt idx="87">
                  <c:v>9.2419010000000004</c:v>
                </c:pt>
                <c:pt idx="88">
                  <c:v>7.2795310000000004</c:v>
                </c:pt>
                <c:pt idx="89">
                  <c:v>6.1932669999999996</c:v>
                </c:pt>
                <c:pt idx="90">
                  <c:v>5.9234590000000003</c:v>
                </c:pt>
                <c:pt idx="91">
                  <c:v>6.0201479999999998</c:v>
                </c:pt>
                <c:pt idx="92">
                  <c:v>6.3713230000000003</c:v>
                </c:pt>
                <c:pt idx="93">
                  <c:v>5.6065189999999996</c:v>
                </c:pt>
                <c:pt idx="94">
                  <c:v>6.3079260000000001</c:v>
                </c:pt>
                <c:pt idx="95">
                  <c:v>8.8781660000000002</c:v>
                </c:pt>
                <c:pt idx="96">
                  <c:v>8.758307449733822</c:v>
                </c:pt>
                <c:pt idx="97">
                  <c:v>9.3087118104401227</c:v>
                </c:pt>
                <c:pt idx="98">
                  <c:v>10.231528509607744</c:v>
                </c:pt>
                <c:pt idx="99">
                  <c:v>8.017624298687295</c:v>
                </c:pt>
                <c:pt idx="100">
                  <c:v>7.9598923160253001</c:v>
                </c:pt>
                <c:pt idx="101">
                  <c:v>7.3311615288217178</c:v>
                </c:pt>
                <c:pt idx="102">
                  <c:v>7.0341538819676463</c:v>
                </c:pt>
                <c:pt idx="103">
                  <c:v>6.9090226497450118</c:v>
                </c:pt>
                <c:pt idx="104">
                  <c:v>6.364059492933416</c:v>
                </c:pt>
                <c:pt idx="105">
                  <c:v>8.8916035060245644</c:v>
                </c:pt>
                <c:pt idx="106">
                  <c:v>7.0717545753518074</c:v>
                </c:pt>
                <c:pt idx="107">
                  <c:v>7.8319441013004676</c:v>
                </c:pt>
                <c:pt idx="108">
                  <c:v>6.3627307265976274</c:v>
                </c:pt>
                <c:pt idx="109">
                  <c:v>6.2436272928358774</c:v>
                </c:pt>
                <c:pt idx="110">
                  <c:v>7.2413507780770283</c:v>
                </c:pt>
                <c:pt idx="111">
                  <c:v>5.5140121330869327</c:v>
                </c:pt>
                <c:pt idx="112">
                  <c:v>5.3306530286813043</c:v>
                </c:pt>
                <c:pt idx="113">
                  <c:v>4.2365554234028719</c:v>
                </c:pt>
                <c:pt idx="114">
                  <c:v>3.7296497249369622</c:v>
                </c:pt>
                <c:pt idx="115">
                  <c:v>3.5385528242004289</c:v>
                </c:pt>
                <c:pt idx="116">
                  <c:v>3.0927896935775729</c:v>
                </c:pt>
                <c:pt idx="117">
                  <c:v>4.8580702837735261</c:v>
                </c:pt>
                <c:pt idx="118">
                  <c:v>3.3532961322518511</c:v>
                </c:pt>
                <c:pt idx="119">
                  <c:v>4.2124955323382434</c:v>
                </c:pt>
                <c:pt idx="120">
                  <c:v>3.7324402065909195</c:v>
                </c:pt>
                <c:pt idx="121">
                  <c:v>3.4953005148264413</c:v>
                </c:pt>
                <c:pt idx="122">
                  <c:v>3.9124144236770984</c:v>
                </c:pt>
                <c:pt idx="123">
                  <c:v>3.7374650904623672</c:v>
                </c:pt>
                <c:pt idx="124">
                  <c:v>4.0531705810162038</c:v>
                </c:pt>
                <c:pt idx="125">
                  <c:v>3.9341565691560678</c:v>
                </c:pt>
                <c:pt idx="126">
                  <c:v>3.7237367062402651</c:v>
                </c:pt>
                <c:pt idx="127">
                  <c:v>3.7677716598519955</c:v>
                </c:pt>
                <c:pt idx="128">
                  <c:v>3.4733499877245175</c:v>
                </c:pt>
                <c:pt idx="129">
                  <c:v>4.2014590392672302</c:v>
                </c:pt>
                <c:pt idx="130">
                  <c:v>3.6033985735791401</c:v>
                </c:pt>
                <c:pt idx="131">
                  <c:v>3.5428193365345173</c:v>
                </c:pt>
                <c:pt idx="132">
                  <c:v>3.666563182902244</c:v>
                </c:pt>
                <c:pt idx="133">
                  <c:v>3.5593084004818722</c:v>
                </c:pt>
                <c:pt idx="134">
                  <c:v>3.5159835869105405</c:v>
                </c:pt>
                <c:pt idx="135">
                  <c:v>3.91853736551663</c:v>
                </c:pt>
                <c:pt idx="136">
                  <c:v>4.0957501781114116</c:v>
                </c:pt>
                <c:pt idx="137">
                  <c:v>4.3802414601829209</c:v>
                </c:pt>
                <c:pt idx="138">
                  <c:v>4.4497079925138046</c:v>
                </c:pt>
                <c:pt idx="139">
                  <c:v>4.5571599037658999</c:v>
                </c:pt>
                <c:pt idx="140">
                  <c:v>4.6874742948205181</c:v>
                </c:pt>
                <c:pt idx="141">
                  <c:v>4.0817233639763577</c:v>
                </c:pt>
                <c:pt idx="142">
                  <c:v>4.4992936923227544</c:v>
                </c:pt>
                <c:pt idx="143">
                  <c:v>4.1646280873533899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677312"/>
        <c:axId val="119679232"/>
      </c:scatterChart>
      <c:valAx>
        <c:axId val="119677312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19679232"/>
        <c:crosses val="autoZero"/>
        <c:crossBetween val="midCat"/>
        <c:majorUnit val="732"/>
      </c:valAx>
      <c:valAx>
        <c:axId val="11967923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11967731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5" name="4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0.8.2.a%20pax%20scel-sa%20int%20c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GRAFICO"/>
      <sheetName val="ESPECIFICACION MCO"/>
      <sheetName val="ESTACIONARIEDAD"/>
      <sheetName val="ARIMA"/>
      <sheetName val="VAR"/>
      <sheetName val="ECM"/>
      <sheetName val="proyecciones"/>
    </sheetNames>
    <sheetDataSet>
      <sheetData sheetId="0"/>
      <sheetData sheetId="1">
        <row r="4">
          <cell r="H4" t="str">
            <v>Fecha</v>
          </cell>
          <cell r="I4" t="str">
            <v>Pasajeros (en miles)</v>
          </cell>
        </row>
      </sheetData>
      <sheetData sheetId="2"/>
      <sheetData sheetId="3"/>
      <sheetData sheetId="4"/>
      <sheetData sheetId="5"/>
      <sheetData sheetId="6">
        <row r="12">
          <cell r="B12" t="str">
            <v>Histórico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76</v>
      </c>
    </row>
    <row r="4" spans="2:3" x14ac:dyDescent="0.25">
      <c r="B4" s="8" t="s">
        <v>80</v>
      </c>
    </row>
    <row r="5" spans="2:3" x14ac:dyDescent="0.25">
      <c r="C5" s="9" t="s">
        <v>75</v>
      </c>
    </row>
    <row r="6" spans="2:3" x14ac:dyDescent="0.25">
      <c r="B6" s="8" t="s">
        <v>81</v>
      </c>
    </row>
    <row r="7" spans="2:3" x14ac:dyDescent="0.25">
      <c r="C7" s="9" t="s">
        <v>82</v>
      </c>
    </row>
    <row r="8" spans="2:3" x14ac:dyDescent="0.25">
      <c r="C8" s="9" t="s">
        <v>77</v>
      </c>
    </row>
    <row r="9" spans="2:3" x14ac:dyDescent="0.25">
      <c r="B9" s="8" t="s">
        <v>83</v>
      </c>
    </row>
    <row r="10" spans="2:3" x14ac:dyDescent="0.25">
      <c r="C10" s="9" t="s">
        <v>78</v>
      </c>
    </row>
    <row r="11" spans="2:3" x14ac:dyDescent="0.25">
      <c r="C11" s="9" t="s">
        <v>79</v>
      </c>
    </row>
    <row r="12" spans="2:3" x14ac:dyDescent="0.25">
      <c r="C12" s="9" t="s">
        <v>84</v>
      </c>
    </row>
    <row r="13" spans="2:3" x14ac:dyDescent="0.25">
      <c r="C13" s="9" t="s">
        <v>85</v>
      </c>
    </row>
    <row r="14" spans="2:3" x14ac:dyDescent="0.25">
      <c r="B14" s="8" t="s">
        <v>87</v>
      </c>
    </row>
    <row r="15" spans="2:3" x14ac:dyDescent="0.25">
      <c r="C15" s="9" t="s">
        <v>86</v>
      </c>
    </row>
    <row r="16" spans="2:3" x14ac:dyDescent="0.25">
      <c r="C16" s="9" t="s">
        <v>88</v>
      </c>
    </row>
    <row r="17" spans="2:3" x14ac:dyDescent="0.25">
      <c r="B17" s="8" t="s">
        <v>89</v>
      </c>
    </row>
    <row r="18" spans="2:3" x14ac:dyDescent="0.25">
      <c r="C18" s="9" t="s">
        <v>90</v>
      </c>
    </row>
    <row r="19" spans="2:3" x14ac:dyDescent="0.25">
      <c r="C19" s="9" t="s">
        <v>91</v>
      </c>
    </row>
    <row r="20" spans="2:3" x14ac:dyDescent="0.25">
      <c r="C20" s="9" t="s">
        <v>92</v>
      </c>
    </row>
    <row r="21" spans="2:3" x14ac:dyDescent="0.25">
      <c r="C21" s="9" t="s">
        <v>74</v>
      </c>
    </row>
    <row r="22" spans="2:3" x14ac:dyDescent="0.25">
      <c r="B22" s="8" t="s">
        <v>93</v>
      </c>
    </row>
    <row r="23" spans="2:3" x14ac:dyDescent="0.25">
      <c r="C23" s="9" t="s">
        <v>95</v>
      </c>
    </row>
    <row r="24" spans="2:3" x14ac:dyDescent="0.25">
      <c r="C24" s="9" t="s">
        <v>96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1" display="Proyecciones de corto y mediano plazo: escenarios base, pesimista y optimista"/>
    <hyperlink ref="C24" location="proyecciones!H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113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65</v>
      </c>
    </row>
    <row r="4" spans="8:15" x14ac:dyDescent="0.2">
      <c r="H4" s="1" t="s">
        <v>59</v>
      </c>
      <c r="I4" s="1" t="s">
        <v>60</v>
      </c>
    </row>
    <row r="5" spans="8:15" x14ac:dyDescent="0.2">
      <c r="H5" s="10">
        <v>38718</v>
      </c>
      <c r="I5" s="3">
        <v>3.952</v>
      </c>
      <c r="J5" s="3"/>
      <c r="K5" s="11"/>
      <c r="N5" s="1" t="s">
        <v>58</v>
      </c>
    </row>
    <row r="6" spans="8:15" x14ac:dyDescent="0.2">
      <c r="H6" s="10">
        <v>38749</v>
      </c>
      <c r="I6" s="3">
        <v>3.7429999999999999</v>
      </c>
      <c r="J6" s="3"/>
      <c r="K6" s="11"/>
      <c r="N6" s="11" t="s">
        <v>58</v>
      </c>
      <c r="O6" s="1" t="s">
        <v>58</v>
      </c>
    </row>
    <row r="7" spans="8:15" x14ac:dyDescent="0.2">
      <c r="H7" s="10">
        <v>38777</v>
      </c>
      <c r="I7" s="3">
        <v>3.93</v>
      </c>
      <c r="K7" s="11"/>
      <c r="N7" s="11" t="s">
        <v>58</v>
      </c>
      <c r="O7" s="1" t="s">
        <v>58</v>
      </c>
    </row>
    <row r="8" spans="8:15" x14ac:dyDescent="0.2">
      <c r="H8" s="10">
        <v>38808</v>
      </c>
      <c r="I8" s="3">
        <v>3.8090000000000002</v>
      </c>
      <c r="K8" s="11"/>
      <c r="L8" s="10"/>
      <c r="N8" s="11" t="s">
        <v>58</v>
      </c>
      <c r="O8" s="1" t="s">
        <v>58</v>
      </c>
    </row>
    <row r="9" spans="8:15" x14ac:dyDescent="0.2">
      <c r="H9" s="10">
        <v>38838</v>
      </c>
      <c r="I9" s="3">
        <v>3.5680000000000001</v>
      </c>
      <c r="K9" s="11"/>
      <c r="L9" s="10"/>
      <c r="N9" s="11" t="s">
        <v>58</v>
      </c>
      <c r="O9" s="1" t="s">
        <v>58</v>
      </c>
    </row>
    <row r="10" spans="8:15" x14ac:dyDescent="0.2">
      <c r="H10" s="10">
        <v>38869</v>
      </c>
      <c r="I10" s="3">
        <v>4.7E-2</v>
      </c>
      <c r="K10" s="11"/>
      <c r="L10" s="10"/>
      <c r="N10" s="11" t="s">
        <v>58</v>
      </c>
      <c r="O10" s="1" t="s">
        <v>58</v>
      </c>
    </row>
    <row r="11" spans="8:15" x14ac:dyDescent="0.2">
      <c r="H11" s="10">
        <v>38899</v>
      </c>
      <c r="I11" s="3">
        <v>5.0970000000000004</v>
      </c>
      <c r="K11" s="11"/>
      <c r="L11" s="10"/>
      <c r="N11" s="11" t="s">
        <v>58</v>
      </c>
      <c r="O11" s="1" t="s">
        <v>58</v>
      </c>
    </row>
    <row r="12" spans="8:15" x14ac:dyDescent="0.2">
      <c r="H12" s="10">
        <v>38930</v>
      </c>
      <c r="I12" s="3">
        <v>4.6100000000000003</v>
      </c>
      <c r="K12" s="11"/>
      <c r="L12" s="10"/>
      <c r="N12" s="12" t="s">
        <v>58</v>
      </c>
      <c r="O12" s="1" t="s">
        <v>58</v>
      </c>
    </row>
    <row r="13" spans="8:15" x14ac:dyDescent="0.2">
      <c r="H13" s="10">
        <v>38961</v>
      </c>
      <c r="I13" s="3">
        <v>3.8450000000000002</v>
      </c>
      <c r="K13" s="12"/>
      <c r="L13" s="10"/>
      <c r="N13" s="11" t="s">
        <v>58</v>
      </c>
      <c r="O13" s="1" t="s">
        <v>58</v>
      </c>
    </row>
    <row r="14" spans="8:15" x14ac:dyDescent="0.2">
      <c r="H14" s="10">
        <v>38991</v>
      </c>
      <c r="I14" s="3">
        <v>3.9609999999999999</v>
      </c>
      <c r="K14" s="11"/>
      <c r="N14" s="11" t="s">
        <v>58</v>
      </c>
      <c r="O14" s="1" t="s">
        <v>58</v>
      </c>
    </row>
    <row r="15" spans="8:15" x14ac:dyDescent="0.2">
      <c r="H15" s="10">
        <v>39022</v>
      </c>
      <c r="I15" s="3">
        <v>3.8029999999999999</v>
      </c>
      <c r="K15" s="11"/>
      <c r="N15" s="11" t="s">
        <v>58</v>
      </c>
      <c r="O15" s="1" t="s">
        <v>58</v>
      </c>
    </row>
    <row r="16" spans="8:15" x14ac:dyDescent="0.2">
      <c r="H16" s="10">
        <v>39052</v>
      </c>
      <c r="I16" s="3">
        <v>3.7629999999999999</v>
      </c>
      <c r="K16" s="11"/>
      <c r="N16" s="11" t="s">
        <v>58</v>
      </c>
      <c r="O16" s="1" t="s">
        <v>58</v>
      </c>
    </row>
    <row r="17" spans="8:15" x14ac:dyDescent="0.2">
      <c r="H17" s="10">
        <v>39083</v>
      </c>
      <c r="I17" s="3">
        <v>4.6890000000000001</v>
      </c>
      <c r="K17" s="11"/>
      <c r="N17" s="11" t="s">
        <v>58</v>
      </c>
      <c r="O17" s="1" t="s">
        <v>58</v>
      </c>
    </row>
    <row r="18" spans="8:15" x14ac:dyDescent="0.2">
      <c r="H18" s="10">
        <v>39114</v>
      </c>
      <c r="I18" s="3">
        <v>4.4790000000000001</v>
      </c>
      <c r="K18" s="11"/>
      <c r="N18" s="11" t="s">
        <v>58</v>
      </c>
      <c r="O18" s="1" t="s">
        <v>58</v>
      </c>
    </row>
    <row r="19" spans="8:15" x14ac:dyDescent="0.2">
      <c r="H19" s="10">
        <v>39142</v>
      </c>
      <c r="I19" s="3">
        <v>4.0469999999999997</v>
      </c>
      <c r="K19" s="11"/>
      <c r="N19" s="11" t="s">
        <v>58</v>
      </c>
      <c r="O19" s="1" t="s">
        <v>58</v>
      </c>
    </row>
    <row r="20" spans="8:15" x14ac:dyDescent="0.2">
      <c r="H20" s="10">
        <v>39173</v>
      </c>
      <c r="I20" s="3">
        <v>3.4969999999999999</v>
      </c>
      <c r="K20" s="11"/>
      <c r="N20" s="11" t="s">
        <v>58</v>
      </c>
      <c r="O20" s="1" t="s">
        <v>58</v>
      </c>
    </row>
    <row r="21" spans="8:15" x14ac:dyDescent="0.2">
      <c r="H21" s="10">
        <v>39203</v>
      </c>
      <c r="I21" s="3">
        <v>3.0720000000000001</v>
      </c>
      <c r="K21" s="11"/>
      <c r="N21" s="11" t="s">
        <v>58</v>
      </c>
      <c r="O21" s="1" t="s">
        <v>58</v>
      </c>
    </row>
    <row r="22" spans="8:15" x14ac:dyDescent="0.2">
      <c r="H22" s="10">
        <v>39234</v>
      </c>
      <c r="I22" s="3">
        <v>3.1880000000000002</v>
      </c>
      <c r="K22" s="11"/>
      <c r="N22" s="12" t="s">
        <v>58</v>
      </c>
      <c r="O22" s="1" t="s">
        <v>58</v>
      </c>
    </row>
    <row r="23" spans="8:15" x14ac:dyDescent="0.2">
      <c r="H23" s="10">
        <v>39264</v>
      </c>
      <c r="I23" s="3">
        <v>0.39100000000000001</v>
      </c>
      <c r="K23" s="11"/>
      <c r="N23" s="11" t="s">
        <v>58</v>
      </c>
      <c r="O23" s="1" t="s">
        <v>58</v>
      </c>
    </row>
    <row r="24" spans="8:15" x14ac:dyDescent="0.2">
      <c r="H24" s="10">
        <v>39295</v>
      </c>
      <c r="I24" s="3">
        <v>3.9569999999999999</v>
      </c>
      <c r="K24" s="11"/>
      <c r="N24" s="12" t="s">
        <v>58</v>
      </c>
      <c r="O24" s="1" t="s">
        <v>58</v>
      </c>
    </row>
    <row r="25" spans="8:15" x14ac:dyDescent="0.2">
      <c r="H25" s="10">
        <v>39326</v>
      </c>
      <c r="I25" s="3">
        <v>3.7509999999999999</v>
      </c>
      <c r="K25" s="11"/>
      <c r="N25" s="11" t="s">
        <v>58</v>
      </c>
      <c r="O25" s="1" t="s">
        <v>58</v>
      </c>
    </row>
    <row r="26" spans="8:15" x14ac:dyDescent="0.2">
      <c r="H26" s="10">
        <v>39356</v>
      </c>
      <c r="I26" s="3">
        <v>4.0110000000000001</v>
      </c>
      <c r="K26" s="11"/>
      <c r="N26" s="11" t="s">
        <v>58</v>
      </c>
      <c r="O26" s="1" t="s">
        <v>58</v>
      </c>
    </row>
    <row r="27" spans="8:15" x14ac:dyDescent="0.2">
      <c r="H27" s="10">
        <v>39387</v>
      </c>
      <c r="I27" s="3">
        <v>3.5979999999999999</v>
      </c>
      <c r="K27" s="11"/>
      <c r="N27" s="1" t="s">
        <v>58</v>
      </c>
      <c r="O27" s="1" t="s">
        <v>58</v>
      </c>
    </row>
    <row r="28" spans="8:15" x14ac:dyDescent="0.2">
      <c r="H28" s="10">
        <v>39417</v>
      </c>
      <c r="I28" s="3">
        <v>3.355</v>
      </c>
      <c r="K28" s="11"/>
      <c r="N28" s="1" t="s">
        <v>58</v>
      </c>
      <c r="O28" s="1" t="s">
        <v>58</v>
      </c>
    </row>
    <row r="29" spans="8:15" x14ac:dyDescent="0.2">
      <c r="H29" s="10">
        <v>39448</v>
      </c>
      <c r="I29" s="3">
        <v>7.8959999999999999</v>
      </c>
      <c r="K29" s="11"/>
      <c r="N29" s="1" t="s">
        <v>58</v>
      </c>
      <c r="O29" s="1" t="s">
        <v>58</v>
      </c>
    </row>
    <row r="30" spans="8:15" x14ac:dyDescent="0.2">
      <c r="H30" s="10">
        <v>39479</v>
      </c>
      <c r="I30" s="3">
        <v>11.367000000000001</v>
      </c>
      <c r="K30" s="11"/>
      <c r="N30" s="1" t="s">
        <v>58</v>
      </c>
      <c r="O30" s="1" t="s">
        <v>58</v>
      </c>
    </row>
    <row r="31" spans="8:15" x14ac:dyDescent="0.2">
      <c r="H31" s="10">
        <v>39508</v>
      </c>
      <c r="I31" s="3">
        <v>4.4589999999999996</v>
      </c>
      <c r="K31" s="11"/>
      <c r="N31" s="1" t="s">
        <v>58</v>
      </c>
      <c r="O31" s="1" t="s">
        <v>58</v>
      </c>
    </row>
    <row r="32" spans="8:15" x14ac:dyDescent="0.2">
      <c r="H32" s="10">
        <v>39539</v>
      </c>
      <c r="I32" s="3">
        <v>4.101</v>
      </c>
      <c r="K32" s="11"/>
      <c r="N32" s="1" t="s">
        <v>58</v>
      </c>
      <c r="O32" s="1" t="s">
        <v>58</v>
      </c>
    </row>
    <row r="33" spans="8:15" x14ac:dyDescent="0.2">
      <c r="H33" s="10">
        <v>39569</v>
      </c>
      <c r="I33" s="3">
        <v>4.1920000000000002</v>
      </c>
      <c r="K33" s="11"/>
      <c r="N33" s="1" t="s">
        <v>58</v>
      </c>
      <c r="O33" s="1" t="s">
        <v>58</v>
      </c>
    </row>
    <row r="34" spans="8:15" x14ac:dyDescent="0.2">
      <c r="H34" s="10">
        <v>39600</v>
      </c>
      <c r="I34" s="3">
        <v>3.7280000000000002</v>
      </c>
      <c r="K34" s="11"/>
      <c r="N34" s="1" t="s">
        <v>58</v>
      </c>
      <c r="O34" s="1" t="s">
        <v>58</v>
      </c>
    </row>
    <row r="35" spans="8:15" x14ac:dyDescent="0.2">
      <c r="H35" s="10">
        <v>39630</v>
      </c>
      <c r="I35" s="3">
        <v>6.0979999999999999</v>
      </c>
      <c r="K35" s="12"/>
      <c r="N35" s="1" t="s">
        <v>58</v>
      </c>
      <c r="O35" s="1" t="s">
        <v>58</v>
      </c>
    </row>
    <row r="36" spans="8:15" x14ac:dyDescent="0.2">
      <c r="H36" s="10">
        <v>39661</v>
      </c>
      <c r="I36" s="3">
        <v>5.819</v>
      </c>
      <c r="K36" s="11"/>
      <c r="N36" s="1" t="s">
        <v>58</v>
      </c>
      <c r="O36" s="1" t="s">
        <v>58</v>
      </c>
    </row>
    <row r="37" spans="8:15" x14ac:dyDescent="0.2">
      <c r="H37" s="10">
        <v>39692</v>
      </c>
      <c r="I37" s="3">
        <v>5.78</v>
      </c>
      <c r="K37" s="11"/>
      <c r="N37" s="1" t="s">
        <v>58</v>
      </c>
      <c r="O37" s="1" t="s">
        <v>58</v>
      </c>
    </row>
    <row r="38" spans="8:15" x14ac:dyDescent="0.2">
      <c r="H38" s="10">
        <v>39722</v>
      </c>
      <c r="I38" s="3">
        <v>0.84299999999999997</v>
      </c>
      <c r="K38" s="11"/>
      <c r="N38" s="1" t="s">
        <v>58</v>
      </c>
      <c r="O38" s="1" t="s">
        <v>58</v>
      </c>
    </row>
    <row r="39" spans="8:15" x14ac:dyDescent="0.2">
      <c r="H39" s="10">
        <v>39753</v>
      </c>
      <c r="I39" s="3">
        <v>6.3570000000000002</v>
      </c>
      <c r="K39" s="11"/>
      <c r="N39" s="1" t="s">
        <v>58</v>
      </c>
      <c r="O39" s="1" t="s">
        <v>58</v>
      </c>
    </row>
    <row r="40" spans="8:15" x14ac:dyDescent="0.2">
      <c r="H40" s="10">
        <v>39783</v>
      </c>
      <c r="I40" s="3">
        <v>5.9349999999999996</v>
      </c>
      <c r="K40" s="11"/>
      <c r="N40" s="1" t="s">
        <v>58</v>
      </c>
      <c r="O40" s="1" t="s">
        <v>58</v>
      </c>
    </row>
    <row r="41" spans="8:15" x14ac:dyDescent="0.2">
      <c r="H41" s="10">
        <v>39814</v>
      </c>
      <c r="I41" s="3">
        <v>7.1280000000000001</v>
      </c>
      <c r="K41" s="11"/>
      <c r="N41" s="1" t="s">
        <v>58</v>
      </c>
      <c r="O41" s="1" t="s">
        <v>58</v>
      </c>
    </row>
    <row r="42" spans="8:15" x14ac:dyDescent="0.2">
      <c r="H42" s="10">
        <v>39845</v>
      </c>
      <c r="I42" s="3">
        <v>5.7809999999999997</v>
      </c>
      <c r="K42" s="11"/>
      <c r="N42" s="1" t="s">
        <v>58</v>
      </c>
      <c r="O42" s="1" t="s">
        <v>58</v>
      </c>
    </row>
    <row r="43" spans="8:15" x14ac:dyDescent="0.2">
      <c r="H43" s="10">
        <v>39873</v>
      </c>
      <c r="I43" s="3">
        <v>5.4340000000000002</v>
      </c>
      <c r="K43" s="11"/>
      <c r="N43" s="1" t="s">
        <v>58</v>
      </c>
      <c r="O43" s="1" t="s">
        <v>58</v>
      </c>
    </row>
    <row r="44" spans="8:15" x14ac:dyDescent="0.2">
      <c r="H44" s="10">
        <v>39904</v>
      </c>
      <c r="I44" s="3">
        <v>4.8979999999999997</v>
      </c>
      <c r="K44" s="11"/>
      <c r="N44" s="1" t="s">
        <v>58</v>
      </c>
      <c r="O44" s="1" t="s">
        <v>58</v>
      </c>
    </row>
    <row r="45" spans="8:15" x14ac:dyDescent="0.2">
      <c r="H45" s="10">
        <v>39934</v>
      </c>
      <c r="I45" s="3">
        <v>0.33700000000000002</v>
      </c>
      <c r="K45" s="11"/>
      <c r="N45" s="1" t="s">
        <v>58</v>
      </c>
      <c r="O45" s="1" t="s">
        <v>58</v>
      </c>
    </row>
    <row r="46" spans="8:15" x14ac:dyDescent="0.2">
      <c r="H46" s="10">
        <v>39965</v>
      </c>
      <c r="I46" s="3">
        <v>4.3129999999999997</v>
      </c>
      <c r="K46" s="11"/>
      <c r="N46" s="1" t="s">
        <v>58</v>
      </c>
      <c r="O46" s="1" t="s">
        <v>58</v>
      </c>
    </row>
    <row r="47" spans="8:15" x14ac:dyDescent="0.2">
      <c r="H47" s="10">
        <v>39995</v>
      </c>
      <c r="I47" s="3">
        <v>5.9009999999999998</v>
      </c>
      <c r="K47" s="11"/>
      <c r="N47" s="1" t="s">
        <v>58</v>
      </c>
      <c r="O47" s="1" t="s">
        <v>58</v>
      </c>
    </row>
    <row r="48" spans="8:15" x14ac:dyDescent="0.2">
      <c r="H48" s="10">
        <v>40026</v>
      </c>
      <c r="I48" s="3">
        <v>5.7169999999999996</v>
      </c>
      <c r="K48" s="11"/>
      <c r="N48" s="1" t="s">
        <v>58</v>
      </c>
      <c r="O48" s="1" t="s">
        <v>58</v>
      </c>
    </row>
    <row r="49" spans="8:15" x14ac:dyDescent="0.2">
      <c r="H49" s="10">
        <v>40057</v>
      </c>
      <c r="I49" s="3">
        <v>5.7770000000000001</v>
      </c>
      <c r="K49" s="11"/>
      <c r="N49" s="1" t="s">
        <v>58</v>
      </c>
      <c r="O49" s="1" t="s">
        <v>58</v>
      </c>
    </row>
    <row r="50" spans="8:15" x14ac:dyDescent="0.2">
      <c r="H50" s="10">
        <v>40087</v>
      </c>
      <c r="I50" s="3">
        <v>6.5179999999999998</v>
      </c>
      <c r="K50" s="12"/>
      <c r="N50" s="1" t="s">
        <v>58</v>
      </c>
      <c r="O50" s="1" t="s">
        <v>58</v>
      </c>
    </row>
    <row r="51" spans="8:15" x14ac:dyDescent="0.2">
      <c r="H51" s="10">
        <v>40118</v>
      </c>
      <c r="I51" s="3">
        <v>6.9349999999999996</v>
      </c>
      <c r="K51" s="11"/>
      <c r="N51" s="1" t="s">
        <v>58</v>
      </c>
      <c r="O51" s="1" t="s">
        <v>58</v>
      </c>
    </row>
    <row r="52" spans="8:15" x14ac:dyDescent="0.2">
      <c r="H52" s="10">
        <v>40148</v>
      </c>
      <c r="I52" s="3">
        <v>7.3369999999999997</v>
      </c>
      <c r="K52" s="11"/>
      <c r="N52" s="1" t="s">
        <v>58</v>
      </c>
      <c r="O52" s="1" t="s">
        <v>58</v>
      </c>
    </row>
    <row r="53" spans="8:15" x14ac:dyDescent="0.2">
      <c r="H53" s="10">
        <v>40179</v>
      </c>
      <c r="I53" s="3">
        <v>8.5890000000000004</v>
      </c>
      <c r="K53" s="11"/>
      <c r="N53" s="1" t="s">
        <v>58</v>
      </c>
      <c r="O53" s="1" t="s">
        <v>58</v>
      </c>
    </row>
    <row r="54" spans="8:15" x14ac:dyDescent="0.2">
      <c r="H54" s="10">
        <v>40210</v>
      </c>
      <c r="I54" s="3">
        <v>6.907</v>
      </c>
      <c r="K54" s="11"/>
      <c r="N54" s="1" t="s">
        <v>58</v>
      </c>
      <c r="O54" s="1" t="s">
        <v>58</v>
      </c>
    </row>
    <row r="55" spans="8:15" x14ac:dyDescent="0.2">
      <c r="H55" s="10">
        <v>40238</v>
      </c>
      <c r="I55" s="3">
        <v>0.52700000000000002</v>
      </c>
      <c r="K55" s="11"/>
      <c r="N55" s="1" t="s">
        <v>58</v>
      </c>
      <c r="O55" s="1" t="s">
        <v>58</v>
      </c>
    </row>
    <row r="56" spans="8:15" x14ac:dyDescent="0.2">
      <c r="H56" s="10">
        <v>40269</v>
      </c>
      <c r="I56" s="3">
        <v>6.19</v>
      </c>
      <c r="K56" s="11"/>
      <c r="N56" s="1" t="s">
        <v>58</v>
      </c>
      <c r="O56" s="1" t="s">
        <v>58</v>
      </c>
    </row>
    <row r="57" spans="8:15" x14ac:dyDescent="0.2">
      <c r="H57" s="10">
        <v>40299</v>
      </c>
      <c r="I57" s="3">
        <v>0.58599999999999997</v>
      </c>
      <c r="K57" s="12"/>
      <c r="N57" s="1" t="s">
        <v>58</v>
      </c>
      <c r="O57" s="1" t="s">
        <v>58</v>
      </c>
    </row>
    <row r="58" spans="8:15" x14ac:dyDescent="0.2">
      <c r="H58" s="10">
        <v>40330</v>
      </c>
      <c r="I58" s="3">
        <v>5.5410000000000004</v>
      </c>
      <c r="K58" s="11"/>
      <c r="N58" s="1" t="s">
        <v>58</v>
      </c>
      <c r="O58" s="1" t="s">
        <v>58</v>
      </c>
    </row>
    <row r="59" spans="8:15" x14ac:dyDescent="0.2">
      <c r="H59" s="10">
        <v>40360</v>
      </c>
      <c r="I59" s="3">
        <v>0.61099999999999999</v>
      </c>
      <c r="K59" s="11"/>
      <c r="N59" s="1" t="s">
        <v>58</v>
      </c>
      <c r="O59" s="1" t="s">
        <v>58</v>
      </c>
    </row>
    <row r="60" spans="8:15" x14ac:dyDescent="0.2">
      <c r="H60" s="10">
        <v>40391</v>
      </c>
      <c r="I60" s="3">
        <v>0.54800000000000004</v>
      </c>
      <c r="K60" s="11"/>
      <c r="N60" s="1" t="s">
        <v>58</v>
      </c>
      <c r="O60" s="1" t="s">
        <v>58</v>
      </c>
    </row>
    <row r="61" spans="8:15" x14ac:dyDescent="0.2">
      <c r="H61" s="10">
        <v>40422</v>
      </c>
      <c r="I61" s="3">
        <v>7.1</v>
      </c>
      <c r="K61" s="11"/>
      <c r="N61" s="1" t="s">
        <v>58</v>
      </c>
      <c r="O61" s="1" t="s">
        <v>58</v>
      </c>
    </row>
    <row r="62" spans="8:15" x14ac:dyDescent="0.2">
      <c r="H62" s="10">
        <v>40452</v>
      </c>
      <c r="I62" s="3">
        <v>6.6539999999999999</v>
      </c>
      <c r="K62" s="11"/>
      <c r="N62" s="1" t="s">
        <v>58</v>
      </c>
      <c r="O62" s="1" t="s">
        <v>58</v>
      </c>
    </row>
    <row r="63" spans="8:15" x14ac:dyDescent="0.2">
      <c r="H63" s="10">
        <v>40483</v>
      </c>
      <c r="I63" s="3">
        <v>0.77100000000000002</v>
      </c>
      <c r="K63" s="11"/>
      <c r="N63" s="1" t="s">
        <v>58</v>
      </c>
      <c r="O63" s="1" t="s">
        <v>58</v>
      </c>
    </row>
    <row r="64" spans="8:15" x14ac:dyDescent="0.2">
      <c r="H64" s="10">
        <v>40513</v>
      </c>
      <c r="I64" s="3">
        <v>6.8879999999999999</v>
      </c>
      <c r="K64" s="11"/>
      <c r="N64" s="1" t="s">
        <v>58</v>
      </c>
      <c r="O64" s="1" t="s">
        <v>58</v>
      </c>
    </row>
    <row r="65" spans="8:15" x14ac:dyDescent="0.2">
      <c r="H65" s="10">
        <v>40544</v>
      </c>
      <c r="I65" s="3">
        <v>7.6580000000000004</v>
      </c>
      <c r="K65" s="11"/>
      <c r="N65" s="1" t="s">
        <v>58</v>
      </c>
      <c r="O65" s="1" t="s">
        <v>58</v>
      </c>
    </row>
    <row r="66" spans="8:15" x14ac:dyDescent="0.2">
      <c r="H66" s="10">
        <v>40575</v>
      </c>
      <c r="I66" s="3">
        <v>7.0750000000000002</v>
      </c>
      <c r="K66" s="12"/>
      <c r="N66" s="1" t="s">
        <v>58</v>
      </c>
      <c r="O66" s="1" t="s">
        <v>58</v>
      </c>
    </row>
    <row r="67" spans="8:15" x14ac:dyDescent="0.2">
      <c r="H67" s="10">
        <v>40603</v>
      </c>
      <c r="I67" s="3">
        <v>6.0330000000000004</v>
      </c>
      <c r="K67" s="11"/>
      <c r="N67" s="1" t="s">
        <v>58</v>
      </c>
      <c r="O67" s="1" t="s">
        <v>58</v>
      </c>
    </row>
    <row r="68" spans="8:15" x14ac:dyDescent="0.2">
      <c r="H68" s="10">
        <v>40634</v>
      </c>
      <c r="I68" s="3">
        <v>0.69099999999999995</v>
      </c>
      <c r="K68" s="12"/>
      <c r="N68" s="1" t="s">
        <v>58</v>
      </c>
      <c r="O68" s="1" t="s">
        <v>58</v>
      </c>
    </row>
    <row r="69" spans="8:15" x14ac:dyDescent="0.2">
      <c r="H69" s="10">
        <v>40664</v>
      </c>
      <c r="I69" s="3">
        <v>7.6150000000000002</v>
      </c>
      <c r="N69" s="1" t="s">
        <v>58</v>
      </c>
      <c r="O69" s="1" t="s">
        <v>58</v>
      </c>
    </row>
    <row r="70" spans="8:15" x14ac:dyDescent="0.2">
      <c r="H70" s="10">
        <v>40695</v>
      </c>
      <c r="I70" s="3">
        <v>0.60599999999999998</v>
      </c>
      <c r="N70" s="1" t="s">
        <v>58</v>
      </c>
      <c r="O70" s="1" t="s">
        <v>58</v>
      </c>
    </row>
    <row r="71" spans="8:15" x14ac:dyDescent="0.2">
      <c r="H71" s="10">
        <v>40725</v>
      </c>
      <c r="I71" s="3">
        <v>0.88400000000000001</v>
      </c>
      <c r="N71" s="1" t="s">
        <v>58</v>
      </c>
      <c r="O71" s="1" t="s">
        <v>58</v>
      </c>
    </row>
    <row r="72" spans="8:15" x14ac:dyDescent="0.2">
      <c r="H72" s="10">
        <v>40756</v>
      </c>
      <c r="I72" s="3">
        <v>0.58199999999999996</v>
      </c>
      <c r="N72" s="1" t="s">
        <v>58</v>
      </c>
      <c r="O72" s="1" t="s">
        <v>58</v>
      </c>
    </row>
    <row r="73" spans="8:15" x14ac:dyDescent="0.2">
      <c r="H73" s="10">
        <v>40787</v>
      </c>
      <c r="I73" s="3">
        <v>0.93400000000000005</v>
      </c>
      <c r="N73" s="1" t="s">
        <v>58</v>
      </c>
      <c r="O73" s="1" t="s">
        <v>58</v>
      </c>
    </row>
    <row r="74" spans="8:15" x14ac:dyDescent="0.2">
      <c r="H74" s="10">
        <v>40817</v>
      </c>
      <c r="I74" s="3">
        <v>9.5860000000000003</v>
      </c>
      <c r="N74" s="1" t="s">
        <v>58</v>
      </c>
      <c r="O74" s="1" t="s">
        <v>58</v>
      </c>
    </row>
    <row r="75" spans="8:15" x14ac:dyDescent="0.2">
      <c r="H75" s="10">
        <v>40848</v>
      </c>
      <c r="I75" s="3">
        <v>8.6639999999999997</v>
      </c>
      <c r="N75" s="1" t="s">
        <v>58</v>
      </c>
      <c r="O75" s="1" t="s">
        <v>58</v>
      </c>
    </row>
    <row r="76" spans="8:15" x14ac:dyDescent="0.2">
      <c r="H76" s="10">
        <v>40878</v>
      </c>
      <c r="I76" s="3">
        <v>10.025</v>
      </c>
      <c r="N76" s="1" t="s">
        <v>58</v>
      </c>
      <c r="O76" s="1" t="s">
        <v>58</v>
      </c>
    </row>
    <row r="77" spans="8:15" x14ac:dyDescent="0.2">
      <c r="H77" s="10">
        <v>40909</v>
      </c>
      <c r="I77" s="3">
        <v>10.009</v>
      </c>
      <c r="N77" s="1" t="s">
        <v>58</v>
      </c>
      <c r="O77" s="1" t="s">
        <v>58</v>
      </c>
    </row>
    <row r="78" spans="8:15" x14ac:dyDescent="0.2">
      <c r="H78" s="10">
        <v>40940</v>
      </c>
      <c r="I78" s="3">
        <v>9.4540000000000006</v>
      </c>
      <c r="N78" s="1" t="s">
        <v>58</v>
      </c>
      <c r="O78" s="1" t="s">
        <v>58</v>
      </c>
    </row>
    <row r="79" spans="8:15" x14ac:dyDescent="0.2">
      <c r="H79" s="10">
        <v>40969</v>
      </c>
      <c r="I79" s="3">
        <v>9.8089999999999993</v>
      </c>
      <c r="N79" s="1" t="s">
        <v>58</v>
      </c>
      <c r="O79" s="1" t="s">
        <v>58</v>
      </c>
    </row>
    <row r="80" spans="8:15" x14ac:dyDescent="0.2">
      <c r="H80" s="10">
        <v>41000</v>
      </c>
      <c r="I80" s="3">
        <v>9.2460000000000004</v>
      </c>
      <c r="N80" s="1" t="s">
        <v>58</v>
      </c>
      <c r="O80" s="1" t="s">
        <v>58</v>
      </c>
    </row>
    <row r="81" spans="8:15" x14ac:dyDescent="0.2">
      <c r="H81" s="10">
        <v>41030</v>
      </c>
      <c r="I81" s="3">
        <v>8.4350000000000005</v>
      </c>
      <c r="N81" s="1" t="s">
        <v>58</v>
      </c>
      <c r="O81" s="1" t="s">
        <v>58</v>
      </c>
    </row>
    <row r="82" spans="8:15" x14ac:dyDescent="0.2">
      <c r="H82" s="10">
        <v>41061</v>
      </c>
      <c r="I82" s="3">
        <v>8.1649999999999991</v>
      </c>
      <c r="N82" s="1" t="s">
        <v>58</v>
      </c>
      <c r="O82" s="1" t="s">
        <v>58</v>
      </c>
    </row>
    <row r="83" spans="8:15" x14ac:dyDescent="0.2">
      <c r="H83" s="10">
        <v>41091</v>
      </c>
      <c r="I83" s="3">
        <v>9.5109999999999992</v>
      </c>
      <c r="N83" s="1" t="s">
        <v>58</v>
      </c>
      <c r="O83" s="1" t="s">
        <v>58</v>
      </c>
    </row>
    <row r="84" spans="8:15" x14ac:dyDescent="0.2">
      <c r="H84" s="10">
        <v>41122</v>
      </c>
      <c r="I84" s="3">
        <v>8.5869999999999997</v>
      </c>
      <c r="N84" s="1" t="s">
        <v>58</v>
      </c>
      <c r="O84" s="1" t="s">
        <v>58</v>
      </c>
    </row>
    <row r="85" spans="8:15" x14ac:dyDescent="0.2">
      <c r="H85" s="10">
        <v>41153</v>
      </c>
      <c r="I85" s="3">
        <v>8.08</v>
      </c>
      <c r="N85" s="1" t="s">
        <v>58</v>
      </c>
      <c r="O85" s="1" t="s">
        <v>58</v>
      </c>
    </row>
    <row r="86" spans="8:15" x14ac:dyDescent="0.2">
      <c r="H86" s="10">
        <v>41183</v>
      </c>
      <c r="I86" s="3">
        <v>8.9260000000000002</v>
      </c>
      <c r="N86" s="1" t="s">
        <v>58</v>
      </c>
      <c r="O86" s="1" t="s">
        <v>58</v>
      </c>
    </row>
    <row r="87" spans="8:15" x14ac:dyDescent="0.2">
      <c r="H87" s="10">
        <v>41214</v>
      </c>
      <c r="I87" s="3">
        <v>7.952</v>
      </c>
      <c r="N87" s="1" t="s">
        <v>58</v>
      </c>
      <c r="O87" s="1" t="s">
        <v>58</v>
      </c>
    </row>
    <row r="88" spans="8:15" x14ac:dyDescent="0.2">
      <c r="H88" s="10">
        <v>41244</v>
      </c>
      <c r="I88" s="3">
        <v>8.6140000000000008</v>
      </c>
      <c r="N88" s="1" t="s">
        <v>58</v>
      </c>
      <c r="O88" s="1" t="s">
        <v>58</v>
      </c>
    </row>
    <row r="89" spans="8:15" x14ac:dyDescent="0.2">
      <c r="N89" s="1" t="s">
        <v>58</v>
      </c>
      <c r="O89" s="1" t="s">
        <v>58</v>
      </c>
    </row>
    <row r="90" spans="8:15" x14ac:dyDescent="0.2">
      <c r="N90" s="1" t="s">
        <v>58</v>
      </c>
      <c r="O90" s="1" t="s">
        <v>58</v>
      </c>
    </row>
    <row r="91" spans="8:15" x14ac:dyDescent="0.2">
      <c r="N91" s="1" t="s">
        <v>58</v>
      </c>
    </row>
    <row r="92" spans="8:15" x14ac:dyDescent="0.2">
      <c r="N92" s="1" t="s">
        <v>58</v>
      </c>
    </row>
    <row r="93" spans="8:15" x14ac:dyDescent="0.2">
      <c r="N93" s="1" t="s">
        <v>58</v>
      </c>
    </row>
    <row r="94" spans="8:15" x14ac:dyDescent="0.2">
      <c r="N94" s="1" t="s">
        <v>58</v>
      </c>
    </row>
    <row r="95" spans="8:15" x14ac:dyDescent="0.2">
      <c r="N95" s="1" t="s">
        <v>58</v>
      </c>
    </row>
    <row r="96" spans="8:15" x14ac:dyDescent="0.2">
      <c r="N96" s="1" t="s">
        <v>58</v>
      </c>
    </row>
    <row r="97" spans="14:14" x14ac:dyDescent="0.2">
      <c r="N97" s="1" t="s">
        <v>58</v>
      </c>
    </row>
    <row r="98" spans="14:14" x14ac:dyDescent="0.2">
      <c r="N98" s="1" t="s">
        <v>58</v>
      </c>
    </row>
    <row r="99" spans="14:14" x14ac:dyDescent="0.2">
      <c r="N99" s="1" t="s">
        <v>58</v>
      </c>
    </row>
    <row r="100" spans="14:14" x14ac:dyDescent="0.2">
      <c r="N100" s="1" t="s">
        <v>58</v>
      </c>
    </row>
    <row r="101" spans="14:14" x14ac:dyDescent="0.2">
      <c r="N101" s="1" t="s">
        <v>58</v>
      </c>
    </row>
    <row r="102" spans="14:14" x14ac:dyDescent="0.2">
      <c r="N102" s="1" t="s">
        <v>58</v>
      </c>
    </row>
    <row r="103" spans="14:14" x14ac:dyDescent="0.2">
      <c r="N103" s="1" t="s">
        <v>58</v>
      </c>
    </row>
    <row r="104" spans="14:14" x14ac:dyDescent="0.2">
      <c r="N104" s="1" t="s">
        <v>58</v>
      </c>
    </row>
    <row r="105" spans="14:14" x14ac:dyDescent="0.2">
      <c r="N105" s="1" t="s">
        <v>58</v>
      </c>
    </row>
    <row r="106" spans="14:14" x14ac:dyDescent="0.2">
      <c r="N106" s="1" t="s">
        <v>58</v>
      </c>
    </row>
    <row r="107" spans="14:14" x14ac:dyDescent="0.2">
      <c r="N107" s="1" t="s">
        <v>58</v>
      </c>
    </row>
    <row r="108" spans="14:14" x14ac:dyDescent="0.2">
      <c r="N108" s="1" t="s">
        <v>58</v>
      </c>
    </row>
    <row r="109" spans="14:14" x14ac:dyDescent="0.2">
      <c r="N109" s="1" t="s">
        <v>58</v>
      </c>
    </row>
    <row r="110" spans="14:14" x14ac:dyDescent="0.2">
      <c r="N110" s="1" t="s">
        <v>58</v>
      </c>
    </row>
    <row r="111" spans="14:14" x14ac:dyDescent="0.2">
      <c r="N111" s="1" t="s">
        <v>58</v>
      </c>
    </row>
    <row r="112" spans="14:14" x14ac:dyDescent="0.2">
      <c r="N112" s="1" t="s">
        <v>58</v>
      </c>
    </row>
    <row r="113" spans="14:14" x14ac:dyDescent="0.2">
      <c r="N113" s="1" t="s">
        <v>58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workbookViewId="0"/>
  </sheetViews>
  <sheetFormatPr baseColWidth="10" defaultRowHeight="12.75" x14ac:dyDescent="0.2"/>
  <cols>
    <col min="1" max="8" width="11.42578125" style="1"/>
    <col min="9" max="9" width="13.28515625" style="1" customWidth="1"/>
    <col min="10" max="16384" width="11.42578125" style="1"/>
  </cols>
  <sheetData>
    <row r="1" spans="1:22" x14ac:dyDescent="0.2">
      <c r="A1" s="13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/>
      <c r="G1" s="26" t="s">
        <v>127</v>
      </c>
      <c r="H1" s="27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2" x14ac:dyDescent="0.2">
      <c r="A2" s="15" t="s">
        <v>5</v>
      </c>
      <c r="B2" s="16" t="s">
        <v>6</v>
      </c>
      <c r="C2" s="16" t="s">
        <v>6</v>
      </c>
      <c r="D2" s="16" t="s">
        <v>6</v>
      </c>
      <c r="E2" s="16" t="s">
        <v>6</v>
      </c>
      <c r="F2" s="16"/>
      <c r="G2" s="28" t="s">
        <v>73</v>
      </c>
      <c r="H2" s="28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x14ac:dyDescent="0.2">
      <c r="A3" s="13" t="s">
        <v>0</v>
      </c>
      <c r="B3" s="14" t="s">
        <v>0</v>
      </c>
      <c r="C3" s="14" t="s">
        <v>0</v>
      </c>
      <c r="D3" s="14" t="s">
        <v>0</v>
      </c>
      <c r="E3" s="14" t="s">
        <v>0</v>
      </c>
      <c r="F3" s="16"/>
      <c r="G3" s="28"/>
      <c r="H3" s="27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 x14ac:dyDescent="0.2">
      <c r="A4" s="15" t="s">
        <v>7</v>
      </c>
      <c r="B4" s="16" t="s">
        <v>144</v>
      </c>
      <c r="C4" s="16" t="s">
        <v>145</v>
      </c>
      <c r="D4" s="16" t="s">
        <v>146</v>
      </c>
      <c r="E4" s="16" t="s">
        <v>0</v>
      </c>
      <c r="F4" s="16"/>
      <c r="G4" s="28"/>
      <c r="H4" s="28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2" x14ac:dyDescent="0.2">
      <c r="A5" s="15" t="s">
        <v>0</v>
      </c>
      <c r="B5" s="16" t="s">
        <v>147</v>
      </c>
      <c r="C5" s="16" t="s">
        <v>148</v>
      </c>
      <c r="D5" s="16" t="s">
        <v>149</v>
      </c>
      <c r="E5" s="16" t="s">
        <v>0</v>
      </c>
      <c r="F5" s="16"/>
      <c r="G5" s="28" t="s">
        <v>128</v>
      </c>
      <c r="H5" s="28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2" x14ac:dyDescent="0.2">
      <c r="A6" s="15" t="s">
        <v>150</v>
      </c>
      <c r="B6" s="16" t="s">
        <v>0</v>
      </c>
      <c r="C6" s="16" t="s">
        <v>0</v>
      </c>
      <c r="D6" s="16" t="s">
        <v>151</v>
      </c>
      <c r="E6" s="16" t="s">
        <v>152</v>
      </c>
      <c r="F6" s="16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 x14ac:dyDescent="0.2">
      <c r="A7" s="15" t="s">
        <v>0</v>
      </c>
      <c r="B7" s="16" t="s">
        <v>0</v>
      </c>
      <c r="C7" s="16" t="s">
        <v>0</v>
      </c>
      <c r="D7" s="16" t="s">
        <v>153</v>
      </c>
      <c r="E7" s="16" t="s">
        <v>154</v>
      </c>
      <c r="F7" s="16"/>
      <c r="G7" s="1" t="s">
        <v>219</v>
      </c>
      <c r="H7" s="29">
        <v>8.2143479999999993</v>
      </c>
      <c r="I7" s="3"/>
      <c r="J7" s="3" t="s">
        <v>64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1:22" x14ac:dyDescent="0.2">
      <c r="A8" s="15" t="s">
        <v>155</v>
      </c>
      <c r="B8" s="16" t="s">
        <v>0</v>
      </c>
      <c r="C8" s="16" t="s">
        <v>0</v>
      </c>
      <c r="D8" s="16" t="s">
        <v>156</v>
      </c>
      <c r="E8" s="16" t="s">
        <v>157</v>
      </c>
      <c r="F8" s="16"/>
      <c r="G8" s="1" t="s">
        <v>220</v>
      </c>
      <c r="H8" s="29">
        <v>6.7940290000000001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1:22" x14ac:dyDescent="0.2">
      <c r="A9" s="15" t="s">
        <v>0</v>
      </c>
      <c r="B9" s="16" t="s">
        <v>0</v>
      </c>
      <c r="C9" s="16" t="s">
        <v>0</v>
      </c>
      <c r="D9" s="16" t="s">
        <v>158</v>
      </c>
      <c r="E9" s="16" t="s">
        <v>159</v>
      </c>
      <c r="F9" s="16"/>
      <c r="G9" s="1" t="s">
        <v>221</v>
      </c>
      <c r="H9" s="29">
        <v>-11.60656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spans="1:22" x14ac:dyDescent="0.2">
      <c r="A10" s="15" t="s">
        <v>160</v>
      </c>
      <c r="B10" s="16" t="s">
        <v>0</v>
      </c>
      <c r="C10" s="16" t="s">
        <v>0</v>
      </c>
      <c r="D10" s="16" t="s">
        <v>161</v>
      </c>
      <c r="E10" s="16" t="s">
        <v>162</v>
      </c>
      <c r="F10" s="16"/>
      <c r="G10" s="28" t="s">
        <v>129</v>
      </c>
      <c r="H10" s="29">
        <v>-2.2498200000000002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:22" x14ac:dyDescent="0.2">
      <c r="A11" s="15" t="s">
        <v>0</v>
      </c>
      <c r="B11" s="16" t="s">
        <v>0</v>
      </c>
      <c r="C11" s="16" t="s">
        <v>0</v>
      </c>
      <c r="D11" s="16" t="s">
        <v>163</v>
      </c>
      <c r="E11" s="16" t="s">
        <v>164</v>
      </c>
      <c r="F11" s="16"/>
      <c r="G11" s="1" t="s">
        <v>222</v>
      </c>
      <c r="H11" s="29">
        <v>7.9210880000000001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2" x14ac:dyDescent="0.2">
      <c r="A12" s="15" t="s">
        <v>165</v>
      </c>
      <c r="B12" s="16" t="s">
        <v>166</v>
      </c>
      <c r="C12" s="16" t="s">
        <v>167</v>
      </c>
      <c r="D12" s="16" t="s">
        <v>168</v>
      </c>
      <c r="E12" s="16" t="s">
        <v>169</v>
      </c>
      <c r="F12" s="16"/>
      <c r="G12" s="28" t="s">
        <v>131</v>
      </c>
      <c r="H12" s="29">
        <v>-64.104730000000004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:22" x14ac:dyDescent="0.2">
      <c r="A13" s="15" t="s">
        <v>0</v>
      </c>
      <c r="B13" s="16" t="s">
        <v>170</v>
      </c>
      <c r="C13" s="16" t="s">
        <v>171</v>
      </c>
      <c r="D13" s="16" t="s">
        <v>172</v>
      </c>
      <c r="E13" s="16" t="s">
        <v>130</v>
      </c>
      <c r="F13" s="16"/>
      <c r="G13" s="1" t="s">
        <v>223</v>
      </c>
      <c r="H13" s="29">
        <v>-8.5527029999999993</v>
      </c>
      <c r="I13" s="3"/>
      <c r="J13" s="3"/>
      <c r="K13" s="3"/>
      <c r="L13" s="3"/>
      <c r="N13" s="3"/>
      <c r="O13" s="3"/>
      <c r="P13" s="3"/>
      <c r="Q13" s="3"/>
      <c r="R13" s="3"/>
      <c r="S13" s="3"/>
      <c r="T13" s="3"/>
      <c r="U13" s="3"/>
      <c r="V13" s="3"/>
    </row>
    <row r="14" spans="1:22" x14ac:dyDescent="0.2">
      <c r="A14" s="15" t="s">
        <v>173</v>
      </c>
      <c r="B14" s="16" t="s">
        <v>0</v>
      </c>
      <c r="C14" s="16" t="s">
        <v>0</v>
      </c>
      <c r="D14" s="16" t="s">
        <v>174</v>
      </c>
      <c r="E14" s="16" t="s">
        <v>175</v>
      </c>
      <c r="F14" s="16"/>
      <c r="G14" s="28" t="s">
        <v>61</v>
      </c>
      <c r="H14" s="29">
        <v>10.58348</v>
      </c>
      <c r="I14" s="3"/>
      <c r="J14" s="3"/>
      <c r="K14" s="3"/>
      <c r="L14" s="3"/>
      <c r="O14" s="3"/>
      <c r="P14" s="3"/>
      <c r="Q14" s="3"/>
      <c r="R14" s="3"/>
      <c r="S14" s="3"/>
      <c r="T14" s="3"/>
      <c r="U14" s="3"/>
      <c r="V14" s="3"/>
    </row>
    <row r="15" spans="1:22" x14ac:dyDescent="0.2">
      <c r="A15" s="15" t="s">
        <v>0</v>
      </c>
      <c r="B15" s="16" t="s">
        <v>0</v>
      </c>
      <c r="C15" s="16" t="s">
        <v>0</v>
      </c>
      <c r="D15" s="16" t="s">
        <v>176</v>
      </c>
      <c r="E15" s="16" t="s">
        <v>177</v>
      </c>
      <c r="F15" s="16"/>
      <c r="G15" s="28" t="s">
        <v>62</v>
      </c>
      <c r="H15" s="29">
        <v>-64.990669999999994</v>
      </c>
      <c r="I15" s="3"/>
      <c r="J15" s="3"/>
      <c r="K15" s="3"/>
      <c r="L15" s="3"/>
      <c r="O15" s="3"/>
      <c r="P15" s="3"/>
      <c r="Q15" s="3"/>
      <c r="R15" s="3"/>
      <c r="S15" s="3"/>
      <c r="T15" s="3"/>
      <c r="U15" s="3"/>
      <c r="V15" s="3"/>
    </row>
    <row r="16" spans="1:22" x14ac:dyDescent="0.2">
      <c r="A16" s="15" t="s">
        <v>178</v>
      </c>
      <c r="B16" s="16" t="s">
        <v>0</v>
      </c>
      <c r="C16" s="16" t="s">
        <v>0</v>
      </c>
      <c r="D16" s="16" t="s">
        <v>179</v>
      </c>
      <c r="E16" s="16" t="s">
        <v>0</v>
      </c>
      <c r="F16" s="16"/>
      <c r="G16" s="28" t="s">
        <v>224</v>
      </c>
      <c r="H16" s="29">
        <v>10.71288</v>
      </c>
      <c r="J16" s="3"/>
      <c r="K16" s="3"/>
      <c r="L16" s="3"/>
      <c r="M16" s="3"/>
      <c r="O16" s="3"/>
      <c r="P16" s="3"/>
      <c r="Q16" s="3"/>
      <c r="R16" s="3"/>
      <c r="S16" s="3"/>
      <c r="T16" s="3"/>
      <c r="U16" s="3"/>
      <c r="V16" s="3"/>
    </row>
    <row r="17" spans="1:22" x14ac:dyDescent="0.2">
      <c r="A17" s="15" t="s">
        <v>0</v>
      </c>
      <c r="B17" s="16" t="s">
        <v>0</v>
      </c>
      <c r="C17" s="16" t="s">
        <v>0</v>
      </c>
      <c r="D17" s="16" t="s">
        <v>180</v>
      </c>
      <c r="E17" s="16" t="s">
        <v>0</v>
      </c>
      <c r="F17" s="16"/>
      <c r="G17" s="1" t="s">
        <v>226</v>
      </c>
      <c r="H17" s="29">
        <v>-10.56423</v>
      </c>
      <c r="I17" s="3"/>
      <c r="J17" s="3"/>
      <c r="K17" s="3"/>
      <c r="L17" s="3"/>
      <c r="M17" s="3"/>
      <c r="O17" s="3"/>
      <c r="P17" s="3"/>
      <c r="Q17" s="3"/>
      <c r="R17" s="3"/>
      <c r="S17" s="3"/>
      <c r="T17" s="3"/>
      <c r="U17" s="3"/>
      <c r="V17" s="3"/>
    </row>
    <row r="18" spans="1:22" x14ac:dyDescent="0.2">
      <c r="A18" s="15" t="s">
        <v>8</v>
      </c>
      <c r="B18" s="16" t="s">
        <v>0</v>
      </c>
      <c r="C18" s="16" t="s">
        <v>181</v>
      </c>
      <c r="D18" s="16" t="s">
        <v>182</v>
      </c>
      <c r="E18" s="16" t="s">
        <v>183</v>
      </c>
      <c r="F18" s="16"/>
      <c r="G18" s="28" t="s">
        <v>225</v>
      </c>
      <c r="H18" s="29">
        <v>1.949227</v>
      </c>
      <c r="I18" s="3"/>
      <c r="J18" s="3"/>
      <c r="K18" s="3"/>
      <c r="L18" s="3"/>
      <c r="M18" s="3"/>
      <c r="O18" s="3"/>
      <c r="P18" s="3"/>
      <c r="Q18" s="3"/>
      <c r="R18" s="3"/>
      <c r="S18" s="3"/>
      <c r="T18" s="3"/>
      <c r="U18" s="3"/>
      <c r="V18" s="3"/>
    </row>
    <row r="19" spans="1:22" x14ac:dyDescent="0.2">
      <c r="A19" s="15" t="s">
        <v>0</v>
      </c>
      <c r="B19" s="16" t="s">
        <v>0</v>
      </c>
      <c r="C19" s="16" t="s">
        <v>184</v>
      </c>
      <c r="D19" s="16" t="s">
        <v>132</v>
      </c>
      <c r="E19" s="16" t="s">
        <v>116</v>
      </c>
      <c r="F19" s="16"/>
      <c r="G19" s="28" t="s">
        <v>99</v>
      </c>
      <c r="H19" s="29">
        <v>-17.7285</v>
      </c>
      <c r="I19" s="3"/>
      <c r="J19" s="3"/>
      <c r="K19" s="3"/>
      <c r="L19" s="3"/>
      <c r="M19" s="3"/>
      <c r="O19" s="3"/>
      <c r="P19" s="3"/>
      <c r="Q19" s="3"/>
      <c r="R19" s="3"/>
      <c r="S19" s="3"/>
      <c r="T19" s="3"/>
      <c r="U19" s="3"/>
      <c r="V19" s="3"/>
    </row>
    <row r="20" spans="1:22" x14ac:dyDescent="0.2">
      <c r="A20" s="15" t="s">
        <v>10</v>
      </c>
      <c r="B20" s="16" t="s">
        <v>0</v>
      </c>
      <c r="C20" s="16" t="s">
        <v>133</v>
      </c>
      <c r="D20" s="16" t="s">
        <v>185</v>
      </c>
      <c r="E20" s="16" t="s">
        <v>186</v>
      </c>
      <c r="F20" s="16"/>
      <c r="G20" s="16"/>
      <c r="H20" s="16"/>
      <c r="I20" s="3"/>
      <c r="J20" s="3"/>
      <c r="K20" s="3"/>
      <c r="M20" s="3"/>
      <c r="O20" s="3"/>
      <c r="P20" s="3"/>
      <c r="Q20" s="3"/>
      <c r="R20" s="3"/>
      <c r="S20" s="3"/>
      <c r="T20" s="3"/>
      <c r="U20" s="3"/>
      <c r="V20" s="3"/>
    </row>
    <row r="21" spans="1:22" x14ac:dyDescent="0.2">
      <c r="A21" s="15" t="s">
        <v>0</v>
      </c>
      <c r="B21" s="16" t="s">
        <v>0</v>
      </c>
      <c r="C21" s="16" t="s">
        <v>187</v>
      </c>
      <c r="D21" s="16" t="s">
        <v>188</v>
      </c>
      <c r="E21" s="16" t="s">
        <v>189</v>
      </c>
      <c r="F21" s="16"/>
      <c r="G21" s="16"/>
      <c r="H21" s="16"/>
      <c r="I21" s="3"/>
      <c r="J21" s="3"/>
      <c r="K21" s="3"/>
      <c r="M21" s="3"/>
      <c r="O21" s="3"/>
      <c r="P21" s="3"/>
      <c r="Q21" s="3"/>
      <c r="R21" s="3"/>
      <c r="S21" s="3"/>
      <c r="T21" s="3"/>
      <c r="U21" s="3"/>
      <c r="V21" s="3"/>
    </row>
    <row r="22" spans="1:22" x14ac:dyDescent="0.2">
      <c r="A22" s="15" t="s">
        <v>11</v>
      </c>
      <c r="B22" s="16" t="s">
        <v>0</v>
      </c>
      <c r="C22" s="16" t="s">
        <v>0</v>
      </c>
      <c r="D22" s="16" t="s">
        <v>190</v>
      </c>
      <c r="E22" s="16" t="s">
        <v>0</v>
      </c>
      <c r="F22" s="16"/>
      <c r="G22" s="16"/>
      <c r="H22" s="16"/>
      <c r="I22" s="3"/>
      <c r="J22" s="3"/>
      <c r="K22" s="3"/>
      <c r="M22" s="3"/>
      <c r="O22" s="3"/>
      <c r="P22" s="3"/>
      <c r="Q22" s="3"/>
      <c r="R22" s="3"/>
      <c r="S22" s="3"/>
      <c r="T22" s="3"/>
      <c r="U22" s="3"/>
      <c r="V22" s="3"/>
    </row>
    <row r="23" spans="1:22" x14ac:dyDescent="0.2">
      <c r="A23" s="15" t="s">
        <v>0</v>
      </c>
      <c r="B23" s="16" t="s">
        <v>0</v>
      </c>
      <c r="C23" s="16" t="s">
        <v>0</v>
      </c>
      <c r="D23" s="16" t="s">
        <v>191</v>
      </c>
      <c r="E23" s="16" t="s">
        <v>0</v>
      </c>
      <c r="F23" s="16"/>
      <c r="G23" s="16"/>
      <c r="H23" s="16"/>
      <c r="I23" s="3"/>
      <c r="J23" s="3"/>
      <c r="K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22" x14ac:dyDescent="0.2">
      <c r="A24" s="15" t="s">
        <v>12</v>
      </c>
      <c r="B24" s="16" t="s">
        <v>0</v>
      </c>
      <c r="C24" s="16" t="s">
        <v>192</v>
      </c>
      <c r="D24" s="16" t="s">
        <v>193</v>
      </c>
      <c r="E24" s="16" t="s">
        <v>194</v>
      </c>
      <c r="F24" s="16"/>
      <c r="G24" s="16"/>
      <c r="H24" s="16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:22" x14ac:dyDescent="0.2">
      <c r="A25" s="15" t="s">
        <v>0</v>
      </c>
      <c r="B25" s="16" t="s">
        <v>0</v>
      </c>
      <c r="C25" s="16" t="s">
        <v>9</v>
      </c>
      <c r="D25" s="16" t="s">
        <v>9</v>
      </c>
      <c r="E25" s="16" t="s">
        <v>9</v>
      </c>
      <c r="F25" s="16"/>
      <c r="G25" s="16"/>
      <c r="H25" s="16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:22" x14ac:dyDescent="0.2">
      <c r="A26" s="15" t="s">
        <v>14</v>
      </c>
      <c r="B26" s="16" t="s">
        <v>0</v>
      </c>
      <c r="C26" s="16" t="s">
        <v>195</v>
      </c>
      <c r="D26" s="16" t="s">
        <v>196</v>
      </c>
      <c r="E26" s="16" t="s">
        <v>197</v>
      </c>
      <c r="F26" s="16"/>
      <c r="G26" s="16"/>
      <c r="H26" s="16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1:22" x14ac:dyDescent="0.2">
      <c r="A27" s="15" t="s">
        <v>0</v>
      </c>
      <c r="B27" s="16" t="s">
        <v>0</v>
      </c>
      <c r="C27" s="16" t="s">
        <v>18</v>
      </c>
      <c r="D27" s="16" t="s">
        <v>18</v>
      </c>
      <c r="E27" s="16" t="s">
        <v>18</v>
      </c>
      <c r="F27" s="16"/>
      <c r="G27" s="16"/>
      <c r="H27" s="16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22" x14ac:dyDescent="0.2">
      <c r="A28" s="15" t="s">
        <v>15</v>
      </c>
      <c r="B28" s="16" t="s">
        <v>0</v>
      </c>
      <c r="C28" s="16" t="s">
        <v>0</v>
      </c>
      <c r="D28" s="16" t="s">
        <v>198</v>
      </c>
      <c r="E28" s="16" t="s">
        <v>0</v>
      </c>
      <c r="F28" s="16"/>
      <c r="G28" s="16"/>
      <c r="H28" s="16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:22" x14ac:dyDescent="0.2">
      <c r="A29" s="15" t="s">
        <v>0</v>
      </c>
      <c r="B29" s="16" t="s">
        <v>0</v>
      </c>
      <c r="C29" s="16" t="s">
        <v>0</v>
      </c>
      <c r="D29" s="16" t="s">
        <v>115</v>
      </c>
      <c r="E29" s="16" t="s">
        <v>0</v>
      </c>
      <c r="F29" s="16"/>
      <c r="G29" s="16"/>
      <c r="H29" s="16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1:22" x14ac:dyDescent="0.2">
      <c r="A30" s="15" t="s">
        <v>16</v>
      </c>
      <c r="B30" s="16" t="s">
        <v>0</v>
      </c>
      <c r="C30" s="16" t="s">
        <v>0</v>
      </c>
      <c r="D30" s="16" t="s">
        <v>199</v>
      </c>
      <c r="E30" s="16" t="s">
        <v>200</v>
      </c>
      <c r="F30" s="16"/>
      <c r="G30" s="16"/>
      <c r="H30" s="16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</row>
    <row r="31" spans="1:22" x14ac:dyDescent="0.2">
      <c r="A31" s="15" t="s">
        <v>0</v>
      </c>
      <c r="B31" s="16" t="s">
        <v>0</v>
      </c>
      <c r="C31" s="16" t="s">
        <v>0</v>
      </c>
      <c r="D31" s="16" t="s">
        <v>201</v>
      </c>
      <c r="E31" s="16" t="s">
        <v>102</v>
      </c>
      <c r="F31" s="16"/>
      <c r="G31" s="16"/>
      <c r="H31" s="16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spans="1:22" x14ac:dyDescent="0.2">
      <c r="A32" s="15" t="s">
        <v>17</v>
      </c>
      <c r="B32" s="16" t="s">
        <v>0</v>
      </c>
      <c r="C32" s="16" t="s">
        <v>0</v>
      </c>
      <c r="D32" s="16" t="s">
        <v>202</v>
      </c>
      <c r="E32" s="16" t="s">
        <v>203</v>
      </c>
      <c r="F32" s="16"/>
      <c r="G32" s="16"/>
      <c r="H32" s="16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</row>
    <row r="33" spans="1:22" x14ac:dyDescent="0.2">
      <c r="A33" s="15" t="s">
        <v>0</v>
      </c>
      <c r="B33" s="16" t="s">
        <v>0</v>
      </c>
      <c r="C33" s="16" t="s">
        <v>0</v>
      </c>
      <c r="D33" s="16" t="s">
        <v>98</v>
      </c>
      <c r="E33" s="16" t="s">
        <v>13</v>
      </c>
      <c r="F33" s="16"/>
      <c r="G33" s="16"/>
      <c r="H33" s="16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1:22" x14ac:dyDescent="0.2">
      <c r="A34" s="15" t="s">
        <v>19</v>
      </c>
      <c r="B34" s="16" t="s">
        <v>0</v>
      </c>
      <c r="C34" s="16" t="s">
        <v>0</v>
      </c>
      <c r="D34" s="16" t="s">
        <v>134</v>
      </c>
      <c r="E34" s="16" t="s">
        <v>0</v>
      </c>
      <c r="F34" s="16"/>
      <c r="G34" s="16"/>
      <c r="H34" s="16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 spans="1:22" x14ac:dyDescent="0.2">
      <c r="A35" s="15" t="s">
        <v>0</v>
      </c>
      <c r="B35" s="16" t="s">
        <v>0</v>
      </c>
      <c r="C35" s="16" t="s">
        <v>0</v>
      </c>
      <c r="D35" s="16" t="s">
        <v>191</v>
      </c>
      <c r="E35" s="16" t="s">
        <v>0</v>
      </c>
      <c r="F35" s="16"/>
      <c r="G35" s="16"/>
      <c r="H35" s="16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</row>
    <row r="36" spans="1:22" x14ac:dyDescent="0.2">
      <c r="A36" s="15" t="s">
        <v>20</v>
      </c>
      <c r="B36" s="16" t="s">
        <v>0</v>
      </c>
      <c r="C36" s="16" t="s">
        <v>0</v>
      </c>
      <c r="D36" s="16" t="s">
        <v>114</v>
      </c>
      <c r="E36" s="16" t="s">
        <v>0</v>
      </c>
      <c r="F36" s="16"/>
      <c r="G36" s="16"/>
      <c r="H36" s="16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1:22" x14ac:dyDescent="0.2">
      <c r="A37" s="15" t="s">
        <v>0</v>
      </c>
      <c r="B37" s="16" t="s">
        <v>0</v>
      </c>
      <c r="C37" s="16" t="s">
        <v>0</v>
      </c>
      <c r="D37" s="16" t="s">
        <v>116</v>
      </c>
      <c r="E37" s="16" t="s">
        <v>0</v>
      </c>
      <c r="F37" s="16"/>
      <c r="G37" s="16"/>
      <c r="H37" s="16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spans="1:22" x14ac:dyDescent="0.2">
      <c r="A38" s="15" t="s">
        <v>21</v>
      </c>
      <c r="B38" s="16" t="s">
        <v>0</v>
      </c>
      <c r="C38" s="16" t="s">
        <v>0</v>
      </c>
      <c r="D38" s="16" t="s">
        <v>204</v>
      </c>
      <c r="E38" s="16" t="s">
        <v>0</v>
      </c>
      <c r="F38" s="16"/>
      <c r="G38" s="16"/>
      <c r="H38" s="16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</row>
    <row r="39" spans="1:22" x14ac:dyDescent="0.2">
      <c r="A39" s="15" t="s">
        <v>0</v>
      </c>
      <c r="B39" s="16" t="s">
        <v>0</v>
      </c>
      <c r="C39" s="16" t="s">
        <v>0</v>
      </c>
      <c r="D39" s="16" t="s">
        <v>13</v>
      </c>
      <c r="E39" s="16" t="s">
        <v>0</v>
      </c>
      <c r="F39" s="16"/>
      <c r="G39" s="16"/>
      <c r="H39" s="16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</row>
    <row r="40" spans="1:22" x14ac:dyDescent="0.2">
      <c r="A40" s="15" t="s">
        <v>22</v>
      </c>
      <c r="B40" s="16" t="s">
        <v>0</v>
      </c>
      <c r="C40" s="16" t="s">
        <v>0</v>
      </c>
      <c r="D40" s="16" t="s">
        <v>205</v>
      </c>
      <c r="E40" s="16" t="s">
        <v>206</v>
      </c>
      <c r="F40" s="16"/>
      <c r="G40" s="16"/>
      <c r="H40" s="16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spans="1:22" x14ac:dyDescent="0.2">
      <c r="A41" s="15" t="s">
        <v>0</v>
      </c>
      <c r="B41" s="16" t="s">
        <v>0</v>
      </c>
      <c r="C41" s="16" t="s">
        <v>0</v>
      </c>
      <c r="D41" s="16" t="s">
        <v>207</v>
      </c>
      <c r="E41" s="16" t="s">
        <v>208</v>
      </c>
      <c r="F41" s="16"/>
      <c r="G41" s="16"/>
      <c r="H41" s="16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spans="1:22" x14ac:dyDescent="0.2">
      <c r="A42" s="15" t="s">
        <v>23</v>
      </c>
      <c r="B42" s="16" t="s">
        <v>0</v>
      </c>
      <c r="C42" s="16" t="s">
        <v>0</v>
      </c>
      <c r="D42" s="16" t="s">
        <v>209</v>
      </c>
      <c r="E42" s="16" t="s">
        <v>210</v>
      </c>
      <c r="F42" s="16"/>
      <c r="G42" s="16"/>
      <c r="H42" s="16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spans="1:22" x14ac:dyDescent="0.2">
      <c r="A43" s="15" t="s">
        <v>0</v>
      </c>
      <c r="B43" s="16" t="s">
        <v>0</v>
      </c>
      <c r="C43" s="16" t="s">
        <v>0</v>
      </c>
      <c r="D43" s="16" t="s">
        <v>13</v>
      </c>
      <c r="E43" s="16" t="s">
        <v>9</v>
      </c>
      <c r="F43" s="16"/>
      <c r="G43" s="16"/>
      <c r="H43" s="16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</row>
    <row r="44" spans="1:22" x14ac:dyDescent="0.2">
      <c r="A44" s="15" t="s">
        <v>24</v>
      </c>
      <c r="B44" s="16" t="s">
        <v>211</v>
      </c>
      <c r="C44" s="16" t="s">
        <v>212</v>
      </c>
      <c r="D44" s="16" t="s">
        <v>213</v>
      </c>
      <c r="E44" s="16" t="s">
        <v>214</v>
      </c>
      <c r="F44" s="16"/>
      <c r="G44" s="16"/>
      <c r="H44" s="16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spans="1:22" x14ac:dyDescent="0.2">
      <c r="A45" s="15" t="s">
        <v>0</v>
      </c>
      <c r="B45" s="16" t="s">
        <v>215</v>
      </c>
      <c r="C45" s="16" t="s">
        <v>216</v>
      </c>
      <c r="D45" s="16" t="s">
        <v>217</v>
      </c>
      <c r="E45" s="16" t="s">
        <v>218</v>
      </c>
      <c r="F45" s="16"/>
      <c r="G45" s="16"/>
      <c r="H45" s="16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1:22" x14ac:dyDescent="0.2">
      <c r="A46" s="15" t="s">
        <v>0</v>
      </c>
      <c r="B46" s="16" t="s">
        <v>0</v>
      </c>
      <c r="C46" s="16" t="s">
        <v>0</v>
      </c>
      <c r="D46" s="16" t="s">
        <v>0</v>
      </c>
      <c r="E46" s="16" t="s">
        <v>0</v>
      </c>
      <c r="F46" s="16"/>
      <c r="G46" s="16"/>
      <c r="H46" s="16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</row>
    <row r="47" spans="1:22" x14ac:dyDescent="0.2">
      <c r="A47" s="15" t="s">
        <v>25</v>
      </c>
      <c r="B47" s="16" t="s">
        <v>26</v>
      </c>
      <c r="C47" s="16" t="s">
        <v>26</v>
      </c>
      <c r="D47" s="16" t="s">
        <v>26</v>
      </c>
      <c r="E47" s="16" t="s">
        <v>26</v>
      </c>
      <c r="F47" s="16"/>
      <c r="G47" s="16"/>
      <c r="H47" s="16"/>
      <c r="I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</row>
    <row r="48" spans="1:22" x14ac:dyDescent="0.2">
      <c r="A48" s="17" t="s">
        <v>27</v>
      </c>
      <c r="B48" s="18" t="s">
        <v>190</v>
      </c>
      <c r="C48" s="18" t="s">
        <v>135</v>
      </c>
      <c r="D48" s="18" t="s">
        <v>136</v>
      </c>
      <c r="E48" s="18" t="s">
        <v>136</v>
      </c>
      <c r="F48" s="16"/>
      <c r="G48" s="16"/>
      <c r="H48" s="20"/>
    </row>
    <row r="49" spans="1:8" x14ac:dyDescent="0.2">
      <c r="A49" s="19" t="s">
        <v>28</v>
      </c>
      <c r="B49" s="19" t="s">
        <v>0</v>
      </c>
      <c r="C49" s="19" t="s">
        <v>0</v>
      </c>
      <c r="D49" s="19" t="s">
        <v>0</v>
      </c>
      <c r="E49" s="19" t="s">
        <v>0</v>
      </c>
      <c r="F49" s="16"/>
      <c r="G49" s="16"/>
      <c r="H49" s="19"/>
    </row>
    <row r="50" spans="1:8" x14ac:dyDescent="0.2">
      <c r="A50" s="19" t="s">
        <v>29</v>
      </c>
      <c r="B50" s="19" t="s">
        <v>0</v>
      </c>
      <c r="C50" s="19" t="s">
        <v>0</v>
      </c>
      <c r="D50" s="19" t="s">
        <v>0</v>
      </c>
      <c r="E50" s="19" t="s">
        <v>0</v>
      </c>
      <c r="F50" s="19"/>
      <c r="G50" s="19"/>
      <c r="H50" s="1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1" t="s">
        <v>137</v>
      </c>
      <c r="E1" s="3"/>
      <c r="F1" s="3"/>
      <c r="G1" s="3"/>
      <c r="H1" s="3"/>
      <c r="I1" s="3"/>
      <c r="J1" s="3"/>
      <c r="K1" s="3"/>
    </row>
    <row r="2" spans="1:11" x14ac:dyDescent="0.2">
      <c r="E2" s="3"/>
      <c r="F2" s="3"/>
      <c r="G2" s="3" t="s">
        <v>66</v>
      </c>
      <c r="H2" s="3"/>
      <c r="I2" s="3"/>
      <c r="J2" s="3"/>
      <c r="K2" s="3"/>
    </row>
    <row r="3" spans="1:11" x14ac:dyDescent="0.2">
      <c r="A3" s="1" t="s">
        <v>103</v>
      </c>
      <c r="E3" s="3"/>
      <c r="F3" s="3"/>
      <c r="G3" s="3"/>
      <c r="H3" s="3"/>
      <c r="I3" s="3"/>
      <c r="J3" s="3"/>
      <c r="K3" s="3"/>
    </row>
    <row r="4" spans="1:11" x14ac:dyDescent="0.2">
      <c r="E4" s="3"/>
      <c r="F4" s="3"/>
      <c r="G4" s="3"/>
      <c r="H4" s="3"/>
      <c r="I4" s="3"/>
      <c r="J4" s="3"/>
      <c r="K4" s="3"/>
    </row>
    <row r="5" spans="1:11" x14ac:dyDescent="0.2">
      <c r="A5" s="1" t="s">
        <v>138</v>
      </c>
      <c r="E5" s="3"/>
      <c r="F5" s="3"/>
      <c r="G5" s="3"/>
      <c r="H5" s="3"/>
      <c r="I5" s="3"/>
      <c r="J5" s="3"/>
      <c r="K5" s="3"/>
    </row>
    <row r="6" spans="1:11" x14ac:dyDescent="0.2">
      <c r="A6" s="1" t="s">
        <v>139</v>
      </c>
      <c r="E6" s="3"/>
      <c r="F6" s="3"/>
      <c r="G6" s="3"/>
      <c r="H6" s="3"/>
      <c r="I6" s="3"/>
      <c r="J6" s="3"/>
      <c r="K6" s="3"/>
    </row>
    <row r="7" spans="1:11" x14ac:dyDescent="0.2">
      <c r="A7" s="1" t="s">
        <v>140</v>
      </c>
      <c r="E7" s="3"/>
      <c r="F7" s="3"/>
      <c r="G7" s="3"/>
      <c r="H7" s="3"/>
      <c r="I7" s="3"/>
      <c r="J7" s="3"/>
      <c r="K7" s="3"/>
    </row>
    <row r="8" spans="1:11" x14ac:dyDescent="0.2">
      <c r="A8" s="1" t="s">
        <v>141</v>
      </c>
      <c r="E8" s="3"/>
      <c r="F8" s="3"/>
      <c r="G8" s="3"/>
      <c r="H8" s="3"/>
      <c r="I8" s="3"/>
      <c r="J8" s="3"/>
      <c r="K8" s="3"/>
    </row>
    <row r="9" spans="1:11" x14ac:dyDescent="0.2">
      <c r="A9" s="1" t="s">
        <v>142</v>
      </c>
      <c r="E9" s="3"/>
      <c r="F9" s="3"/>
      <c r="G9" s="3"/>
      <c r="H9" s="3"/>
      <c r="I9" s="3"/>
      <c r="J9" s="3"/>
      <c r="K9" s="3"/>
    </row>
    <row r="10" spans="1:11" x14ac:dyDescent="0.2">
      <c r="A10" s="1" t="s">
        <v>141</v>
      </c>
      <c r="E10" s="3"/>
      <c r="F10" s="3"/>
      <c r="G10" s="3"/>
      <c r="H10" s="3"/>
      <c r="I10" s="3"/>
      <c r="J10" s="3"/>
      <c r="K10" s="3"/>
    </row>
    <row r="11" spans="1:11" x14ac:dyDescent="0.2">
      <c r="A11" s="1" t="s">
        <v>106</v>
      </c>
      <c r="E11" s="3"/>
      <c r="F11" s="3"/>
      <c r="G11" s="3"/>
      <c r="H11" s="3"/>
      <c r="I11" s="3"/>
      <c r="J11" s="3"/>
      <c r="K11" s="3"/>
    </row>
    <row r="12" spans="1:11" x14ac:dyDescent="0.2">
      <c r="E12" s="3"/>
      <c r="F12" s="3"/>
      <c r="G12" s="3"/>
      <c r="H12" s="3"/>
      <c r="I12" s="3"/>
      <c r="J12" s="3"/>
      <c r="K12" s="3"/>
    </row>
    <row r="13" spans="1:11" x14ac:dyDescent="0.2">
      <c r="A13" s="1" t="s">
        <v>104</v>
      </c>
      <c r="E13" s="3"/>
      <c r="F13" s="3"/>
      <c r="G13" s="3"/>
      <c r="H13" s="3"/>
      <c r="I13" s="3"/>
      <c r="J13" s="3"/>
      <c r="K13" s="3"/>
    </row>
    <row r="14" spans="1:11" x14ac:dyDescent="0.2">
      <c r="E14" s="3"/>
      <c r="F14" s="3"/>
      <c r="G14" s="3"/>
      <c r="H14" s="3"/>
      <c r="I14" s="3"/>
      <c r="J14" s="3"/>
      <c r="K14" s="3"/>
    </row>
    <row r="15" spans="1:11" x14ac:dyDescent="0.2">
      <c r="A15" s="1" t="s">
        <v>105</v>
      </c>
      <c r="E15" s="3"/>
      <c r="F15" s="3"/>
      <c r="G15" s="3"/>
      <c r="H15" s="3"/>
      <c r="I15" s="3"/>
      <c r="J15" s="3"/>
      <c r="K15" s="3"/>
    </row>
    <row r="16" spans="1:11" x14ac:dyDescent="0.2">
      <c r="E16" s="3"/>
      <c r="F16" s="3"/>
      <c r="G16" s="3"/>
      <c r="H16" s="3"/>
      <c r="I16" s="3"/>
      <c r="J16" s="3"/>
      <c r="K16" s="3"/>
    </row>
    <row r="17" spans="1:11" x14ac:dyDescent="0.2">
      <c r="A17" s="1" t="s">
        <v>138</v>
      </c>
      <c r="E17" s="3"/>
      <c r="F17" s="3"/>
      <c r="G17" s="3"/>
      <c r="H17" s="3"/>
      <c r="I17" s="3"/>
      <c r="J17" s="3"/>
      <c r="K17" s="3"/>
    </row>
    <row r="18" spans="1:11" x14ac:dyDescent="0.2">
      <c r="A18" s="1" t="s">
        <v>139</v>
      </c>
      <c r="E18" s="3"/>
      <c r="F18" s="3"/>
      <c r="G18" s="3"/>
      <c r="H18" s="3"/>
      <c r="I18" s="3"/>
      <c r="J18" s="3"/>
      <c r="K18" s="3"/>
    </row>
    <row r="19" spans="1:11" x14ac:dyDescent="0.2">
      <c r="A19" s="1" t="s">
        <v>140</v>
      </c>
      <c r="E19" s="3"/>
      <c r="F19" s="3"/>
      <c r="G19" s="3"/>
      <c r="H19" s="3"/>
      <c r="I19" s="3"/>
      <c r="J19" s="3"/>
      <c r="K19" s="3"/>
    </row>
    <row r="20" spans="1:11" x14ac:dyDescent="0.2">
      <c r="A20" s="1" t="s">
        <v>141</v>
      </c>
      <c r="E20" s="3"/>
      <c r="F20" s="3"/>
      <c r="G20" s="3"/>
      <c r="H20" s="3"/>
      <c r="I20" s="3"/>
      <c r="J20" s="3"/>
      <c r="K20" s="3"/>
    </row>
    <row r="21" spans="1:11" x14ac:dyDescent="0.2">
      <c r="A21" s="1" t="s">
        <v>143</v>
      </c>
      <c r="E21" s="3"/>
      <c r="F21" s="3"/>
      <c r="G21" s="3"/>
      <c r="H21" s="3"/>
      <c r="I21" s="3"/>
      <c r="J21" s="3"/>
      <c r="K21" s="3"/>
    </row>
    <row r="22" spans="1:11" x14ac:dyDescent="0.2">
      <c r="A22" s="1" t="s">
        <v>141</v>
      </c>
      <c r="E22" s="3"/>
      <c r="F22" s="3"/>
      <c r="G22" s="3"/>
      <c r="H22" s="3"/>
      <c r="I22" s="3"/>
      <c r="J22" s="3"/>
      <c r="K22" s="3"/>
    </row>
    <row r="23" spans="1:11" x14ac:dyDescent="0.2">
      <c r="A23" s="1" t="s">
        <v>106</v>
      </c>
      <c r="E23" s="3"/>
      <c r="F23" s="3"/>
      <c r="G23" s="3"/>
      <c r="H23" s="3"/>
      <c r="I23" s="3"/>
      <c r="J23" s="3"/>
      <c r="K23" s="3"/>
    </row>
    <row r="24" spans="1:1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x14ac:dyDescent="0.2"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x14ac:dyDescent="0.2">
      <c r="B43" s="3"/>
      <c r="C43" s="3"/>
      <c r="D43" s="3"/>
      <c r="E43" s="3"/>
      <c r="F43" s="3"/>
      <c r="G43" s="3"/>
      <c r="H43" s="3"/>
      <c r="I43" s="3"/>
      <c r="J43" s="3"/>
      <c r="K43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workbookViewId="0"/>
  </sheetViews>
  <sheetFormatPr baseColWidth="10" defaultRowHeight="12.75" x14ac:dyDescent="0.2"/>
  <cols>
    <col min="1" max="5" width="8.140625" style="1" customWidth="1"/>
    <col min="6" max="6" width="13" style="1" bestFit="1" customWidth="1"/>
    <col min="7" max="7" width="8.140625" style="1" customWidth="1"/>
    <col min="8" max="16384" width="11.42578125" style="1"/>
  </cols>
  <sheetData>
    <row r="1" spans="1:15" x14ac:dyDescent="0.2">
      <c r="A1" s="1" t="s">
        <v>67</v>
      </c>
    </row>
    <row r="2" spans="1:15" x14ac:dyDescent="0.2">
      <c r="A2" s="1" t="s">
        <v>68</v>
      </c>
    </row>
    <row r="3" spans="1:15" x14ac:dyDescent="0.2">
      <c r="A3" s="1" t="s">
        <v>227</v>
      </c>
    </row>
    <row r="5" spans="1:15" x14ac:dyDescent="0.2">
      <c r="A5" s="1" t="s">
        <v>30</v>
      </c>
      <c r="B5" s="1" t="s">
        <v>31</v>
      </c>
      <c r="C5" s="1" t="s">
        <v>32</v>
      </c>
      <c r="D5" s="1" t="s">
        <v>33</v>
      </c>
      <c r="E5" s="1" t="s">
        <v>34</v>
      </c>
      <c r="F5" s="1" t="s">
        <v>35</v>
      </c>
      <c r="G5" s="1" t="s">
        <v>36</v>
      </c>
      <c r="I5" s="1" t="s">
        <v>6</v>
      </c>
      <c r="J5" s="1" t="s">
        <v>47</v>
      </c>
      <c r="K5" s="1" t="s">
        <v>110</v>
      </c>
      <c r="L5" s="1" t="s">
        <v>48</v>
      </c>
      <c r="M5" s="1" t="s">
        <v>49</v>
      </c>
      <c r="N5" s="1" t="s">
        <v>111</v>
      </c>
      <c r="O5" s="1" t="s">
        <v>50</v>
      </c>
    </row>
    <row r="6" spans="1:15" x14ac:dyDescent="0.2">
      <c r="A6" s="3"/>
      <c r="B6" s="3"/>
      <c r="C6" s="3"/>
      <c r="D6" s="3"/>
      <c r="E6" s="3"/>
      <c r="F6" s="3"/>
      <c r="G6" s="3"/>
    </row>
    <row r="7" spans="1:15" x14ac:dyDescent="0.2">
      <c r="A7" s="3" t="s">
        <v>37</v>
      </c>
      <c r="B7" s="12">
        <v>84</v>
      </c>
      <c r="C7" s="12" t="s">
        <v>38</v>
      </c>
      <c r="D7" s="4">
        <v>-118.28879999999999</v>
      </c>
      <c r="E7" s="12">
        <v>3</v>
      </c>
      <c r="F7" s="4">
        <v>242.57759999999999</v>
      </c>
      <c r="G7" s="4">
        <v>249.87010000000001</v>
      </c>
      <c r="I7" s="1" t="s">
        <v>6</v>
      </c>
    </row>
    <row r="8" spans="1:15" x14ac:dyDescent="0.2">
      <c r="A8" s="3" t="s">
        <v>39</v>
      </c>
      <c r="B8" s="12">
        <v>84</v>
      </c>
      <c r="C8" s="12" t="s">
        <v>38</v>
      </c>
      <c r="D8" s="4">
        <v>-118.544</v>
      </c>
      <c r="E8" s="12">
        <v>3</v>
      </c>
      <c r="F8" s="4">
        <v>243.0881</v>
      </c>
      <c r="G8" s="4">
        <v>250.38050000000001</v>
      </c>
      <c r="I8" s="1" t="s">
        <v>51</v>
      </c>
      <c r="J8" s="4">
        <v>1.359259</v>
      </c>
      <c r="K8" s="4">
        <v>0.20783170000000001</v>
      </c>
      <c r="L8" s="4">
        <v>6.54</v>
      </c>
      <c r="M8" s="4">
        <v>0</v>
      </c>
      <c r="N8" s="4">
        <v>0.95191680000000001</v>
      </c>
      <c r="O8" s="4">
        <v>1.766602</v>
      </c>
    </row>
    <row r="9" spans="1:15" x14ac:dyDescent="0.2">
      <c r="A9" s="3" t="s">
        <v>40</v>
      </c>
      <c r="B9" s="12">
        <v>84</v>
      </c>
      <c r="C9" s="12" t="s">
        <v>38</v>
      </c>
      <c r="D9" s="4">
        <v>-117.45189999999999</v>
      </c>
      <c r="E9" s="12">
        <v>4</v>
      </c>
      <c r="F9" s="4">
        <v>242.90369999999999</v>
      </c>
      <c r="G9" s="4">
        <v>252.62700000000001</v>
      </c>
      <c r="J9" s="4"/>
      <c r="K9" s="4"/>
      <c r="L9" s="4"/>
      <c r="M9" s="4"/>
      <c r="N9" s="4"/>
      <c r="O9" s="4"/>
    </row>
    <row r="10" spans="1:15" x14ac:dyDescent="0.2">
      <c r="A10" s="3" t="s">
        <v>41</v>
      </c>
      <c r="B10" s="12">
        <v>84</v>
      </c>
      <c r="C10" s="12" t="s">
        <v>38</v>
      </c>
      <c r="D10" s="4">
        <v>-117.1737</v>
      </c>
      <c r="E10" s="12">
        <v>4</v>
      </c>
      <c r="F10" s="4">
        <v>242.34739999999999</v>
      </c>
      <c r="G10" s="4">
        <v>252.07069999999999</v>
      </c>
      <c r="I10" s="1" t="s">
        <v>52</v>
      </c>
      <c r="J10" s="4"/>
      <c r="K10" s="4"/>
      <c r="L10" s="4"/>
      <c r="M10" s="4"/>
      <c r="N10" s="4"/>
      <c r="O10" s="4"/>
    </row>
    <row r="11" spans="1:15" x14ac:dyDescent="0.2">
      <c r="A11" s="3" t="s">
        <v>42</v>
      </c>
      <c r="B11" s="12">
        <v>84</v>
      </c>
      <c r="C11" s="12" t="s">
        <v>38</v>
      </c>
      <c r="D11" s="4">
        <v>-117.45569999999999</v>
      </c>
      <c r="E11" s="12">
        <v>4</v>
      </c>
      <c r="F11" s="4">
        <v>242.91139999999999</v>
      </c>
      <c r="G11" s="4">
        <v>252.63470000000001</v>
      </c>
      <c r="I11" s="1" t="s">
        <v>101</v>
      </c>
      <c r="J11" s="4"/>
      <c r="K11" s="4"/>
      <c r="L11" s="4"/>
      <c r="M11" s="4"/>
      <c r="N11" s="4"/>
      <c r="O11" s="4"/>
    </row>
    <row r="12" spans="1:15" x14ac:dyDescent="0.2">
      <c r="A12" s="3" t="s">
        <v>43</v>
      </c>
      <c r="B12" s="12">
        <v>84</v>
      </c>
      <c r="C12" s="12" t="s">
        <v>38</v>
      </c>
      <c r="D12" s="4">
        <v>-117.08499999999999</v>
      </c>
      <c r="E12" s="12">
        <v>5</v>
      </c>
      <c r="F12" s="4">
        <v>244.16990000000001</v>
      </c>
      <c r="G12" s="4">
        <v>256.32400000000001</v>
      </c>
      <c r="I12" s="1" t="s">
        <v>53</v>
      </c>
      <c r="J12" s="4">
        <v>1.6874579999999999</v>
      </c>
      <c r="K12" s="4">
        <v>9.6892199999999998E-2</v>
      </c>
      <c r="L12" s="4">
        <v>17.420000000000002</v>
      </c>
      <c r="M12" s="4">
        <v>0</v>
      </c>
      <c r="N12" s="4">
        <v>1.4975529999999999</v>
      </c>
      <c r="O12" s="4">
        <v>1.877364</v>
      </c>
    </row>
    <row r="13" spans="1:15" x14ac:dyDescent="0.2">
      <c r="A13" s="3" t="s">
        <v>44</v>
      </c>
      <c r="B13" s="12">
        <v>84</v>
      </c>
      <c r="C13" s="12" t="s">
        <v>38</v>
      </c>
      <c r="D13" s="4">
        <v>-117.0266</v>
      </c>
      <c r="E13" s="12">
        <v>5</v>
      </c>
      <c r="F13" s="4">
        <v>244.0532</v>
      </c>
      <c r="G13" s="4">
        <v>256.20729999999998</v>
      </c>
      <c r="I13" s="1" t="s">
        <v>54</v>
      </c>
      <c r="J13" s="4">
        <v>-0.95450919999999995</v>
      </c>
      <c r="K13" s="4">
        <v>8.3747000000000002E-2</v>
      </c>
      <c r="L13" s="4">
        <v>-11.4</v>
      </c>
      <c r="M13" s="4">
        <v>0</v>
      </c>
      <c r="N13" s="4">
        <v>-1.1186499999999999</v>
      </c>
      <c r="O13" s="4">
        <v>-0.79036810000000002</v>
      </c>
    </row>
    <row r="14" spans="1:15" x14ac:dyDescent="0.2">
      <c r="A14" s="7" t="s">
        <v>107</v>
      </c>
      <c r="B14" s="21">
        <v>84</v>
      </c>
      <c r="C14" s="21" t="s">
        <v>38</v>
      </c>
      <c r="D14" s="23">
        <v>-113.4359</v>
      </c>
      <c r="E14" s="21">
        <v>6</v>
      </c>
      <c r="F14" s="23">
        <v>238.87190000000001</v>
      </c>
      <c r="G14" s="23">
        <v>253.45679999999999</v>
      </c>
      <c r="J14" s="4"/>
      <c r="K14" s="4"/>
      <c r="L14" s="4"/>
      <c r="M14" s="4"/>
      <c r="N14" s="4"/>
      <c r="O14" s="4"/>
    </row>
    <row r="15" spans="1:15" x14ac:dyDescent="0.2">
      <c r="A15" s="1" t="s">
        <v>45</v>
      </c>
      <c r="B15" s="12">
        <v>84</v>
      </c>
      <c r="C15" s="12" t="s">
        <v>38</v>
      </c>
      <c r="D15" s="4">
        <v>-114.6288</v>
      </c>
      <c r="E15" s="12">
        <v>14</v>
      </c>
      <c r="F15" s="4">
        <v>257.2577</v>
      </c>
      <c r="G15" s="4">
        <v>291.28910000000002</v>
      </c>
      <c r="I15" s="1" t="s">
        <v>109</v>
      </c>
      <c r="J15" s="4"/>
      <c r="K15" s="4"/>
      <c r="L15" s="4"/>
      <c r="M15" s="4"/>
      <c r="N15" s="4"/>
      <c r="O15" s="4"/>
    </row>
    <row r="16" spans="1:15" x14ac:dyDescent="0.2">
      <c r="A16" s="1" t="s">
        <v>46</v>
      </c>
      <c r="B16" s="12">
        <v>84</v>
      </c>
      <c r="C16" s="12" t="s">
        <v>38</v>
      </c>
      <c r="D16" s="4">
        <v>-113.2752</v>
      </c>
      <c r="E16" s="12">
        <v>14</v>
      </c>
      <c r="F16" s="4">
        <v>254.5504</v>
      </c>
      <c r="G16" s="4">
        <v>288.58179999999999</v>
      </c>
      <c r="I16" s="1" t="s">
        <v>53</v>
      </c>
      <c r="J16" s="4">
        <v>-1.661303</v>
      </c>
      <c r="K16" s="4">
        <v>349.92439999999999</v>
      </c>
      <c r="L16" s="4">
        <v>0</v>
      </c>
      <c r="M16" s="4">
        <v>0.996</v>
      </c>
      <c r="N16" s="4">
        <v>-687.50049999999999</v>
      </c>
      <c r="O16" s="4">
        <v>684.17790000000002</v>
      </c>
    </row>
    <row r="17" spans="1:15" x14ac:dyDescent="0.2">
      <c r="D17" s="4"/>
      <c r="F17" s="4"/>
      <c r="G17" s="4"/>
      <c r="I17" s="1" t="s">
        <v>54</v>
      </c>
      <c r="J17" s="4">
        <v>1.0000150000000001</v>
      </c>
      <c r="K17" s="4">
        <v>421.25330000000002</v>
      </c>
      <c r="L17" s="4">
        <v>0</v>
      </c>
      <c r="M17" s="4">
        <v>0.998</v>
      </c>
      <c r="N17" s="4">
        <v>-824.64120000000003</v>
      </c>
      <c r="O17" s="4">
        <v>826.6413</v>
      </c>
    </row>
    <row r="18" spans="1:15" x14ac:dyDescent="0.2">
      <c r="A18" s="1" t="s">
        <v>101</v>
      </c>
      <c r="B18" s="1">
        <v>2</v>
      </c>
      <c r="D18" s="4"/>
      <c r="F18" s="4"/>
      <c r="G18" s="4"/>
      <c r="J18" s="4"/>
      <c r="K18" s="4"/>
      <c r="L18" s="4"/>
      <c r="M18" s="4"/>
      <c r="N18" s="4"/>
      <c r="O18" s="4"/>
    </row>
    <row r="19" spans="1:15" x14ac:dyDescent="0.2">
      <c r="A19" s="1" t="s">
        <v>108</v>
      </c>
      <c r="B19" s="1">
        <v>0</v>
      </c>
      <c r="D19" s="4"/>
      <c r="I19" s="1" t="s">
        <v>56</v>
      </c>
      <c r="J19" s="4">
        <v>0.90974759999999999</v>
      </c>
      <c r="K19" s="4">
        <v>191.6353</v>
      </c>
      <c r="L19" s="4">
        <v>0</v>
      </c>
      <c r="M19" s="4">
        <v>0.996</v>
      </c>
      <c r="N19" s="4">
        <v>-374.68860000000001</v>
      </c>
      <c r="O19" s="4">
        <v>376.50810000000001</v>
      </c>
    </row>
    <row r="20" spans="1:15" x14ac:dyDescent="0.2">
      <c r="A20" s="1" t="s">
        <v>109</v>
      </c>
      <c r="B20" s="1">
        <v>2</v>
      </c>
      <c r="J20" s="4"/>
      <c r="K20" s="4"/>
      <c r="L20" s="4"/>
      <c r="M20" s="4"/>
      <c r="N20" s="4"/>
      <c r="O20" s="4"/>
    </row>
    <row r="21" spans="1:15" x14ac:dyDescent="0.2">
      <c r="J21" s="4"/>
      <c r="K21" s="4"/>
      <c r="L21" s="4"/>
      <c r="M21" s="4"/>
      <c r="N21" s="4"/>
      <c r="O21" s="4"/>
    </row>
    <row r="22" spans="1:15" x14ac:dyDescent="0.2">
      <c r="J22" s="4"/>
      <c r="K22" s="4"/>
      <c r="L22" s="4"/>
      <c r="M22" s="4"/>
      <c r="N22" s="4"/>
      <c r="O22" s="4"/>
    </row>
    <row r="23" spans="1:15" x14ac:dyDescent="0.2">
      <c r="J23" s="4"/>
      <c r="K23" s="4"/>
      <c r="L23" s="4"/>
      <c r="M23" s="4"/>
      <c r="N23" s="4"/>
      <c r="O23" s="4"/>
    </row>
    <row r="24" spans="1:15" x14ac:dyDescent="0.2">
      <c r="J24" s="4"/>
      <c r="K24" s="4"/>
      <c r="L24" s="4"/>
      <c r="M24" s="4"/>
      <c r="N24" s="4"/>
      <c r="O24" s="4"/>
    </row>
    <row r="25" spans="1:15" x14ac:dyDescent="0.2">
      <c r="J25" s="4"/>
      <c r="K25" s="4"/>
      <c r="L25" s="4"/>
      <c r="M25" s="4"/>
      <c r="N25" s="4"/>
      <c r="O25" s="4"/>
    </row>
    <row r="26" spans="1:15" x14ac:dyDescent="0.2">
      <c r="J26" s="4"/>
      <c r="K26" s="4"/>
      <c r="L26" s="4"/>
      <c r="M26" s="4"/>
      <c r="N26" s="4"/>
      <c r="O26" s="4"/>
    </row>
    <row r="27" spans="1:15" x14ac:dyDescent="0.2">
      <c r="J27" s="4"/>
      <c r="K27" s="4"/>
      <c r="L27" s="4"/>
      <c r="M27" s="4"/>
      <c r="N27" s="4"/>
      <c r="O27" s="4"/>
    </row>
    <row r="28" spans="1:15" x14ac:dyDescent="0.2">
      <c r="J28" s="4"/>
      <c r="K28" s="4"/>
      <c r="L28" s="4"/>
      <c r="M28" s="4"/>
      <c r="N28" s="4"/>
      <c r="O28" s="4"/>
    </row>
    <row r="29" spans="1:15" x14ac:dyDescent="0.2">
      <c r="J29" s="4"/>
      <c r="K29" s="4"/>
      <c r="L29" s="4"/>
      <c r="M29" s="4"/>
      <c r="N29" s="4"/>
      <c r="O29" s="4"/>
    </row>
    <row r="30" spans="1:15" x14ac:dyDescent="0.2">
      <c r="J30" s="4"/>
      <c r="K30" s="4"/>
      <c r="L30" s="4"/>
      <c r="M30" s="4"/>
      <c r="N30" s="4"/>
      <c r="O30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7"/>
  <sheetViews>
    <sheetView workbookViewId="0"/>
  </sheetViews>
  <sheetFormatPr baseColWidth="10" defaultRowHeight="12.75" x14ac:dyDescent="0.2"/>
  <cols>
    <col min="1" max="16384" width="11.42578125" style="1"/>
  </cols>
  <sheetData>
    <row r="1" spans="1:7" x14ac:dyDescent="0.2">
      <c r="A1" s="1" t="s">
        <v>112</v>
      </c>
    </row>
    <row r="2" spans="1:7" x14ac:dyDescent="0.2">
      <c r="A2" s="1" t="s">
        <v>97</v>
      </c>
    </row>
    <row r="3" spans="1:7" x14ac:dyDescent="0.2">
      <c r="A3" s="1" t="s">
        <v>69</v>
      </c>
    </row>
    <row r="6" spans="1:7" x14ac:dyDescent="0.2">
      <c r="A6" s="4"/>
      <c r="B6" s="4"/>
    </row>
    <row r="7" spans="1:7" x14ac:dyDescent="0.2">
      <c r="A7" s="4"/>
      <c r="B7" s="4" t="s">
        <v>47</v>
      </c>
      <c r="C7" s="4" t="s">
        <v>110</v>
      </c>
      <c r="D7" s="4" t="s">
        <v>48</v>
      </c>
      <c r="E7" s="4" t="s">
        <v>49</v>
      </c>
      <c r="F7" s="4" t="s">
        <v>111</v>
      </c>
      <c r="G7" s="4" t="s">
        <v>50</v>
      </c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 t="s">
        <v>6</v>
      </c>
      <c r="B9" s="4"/>
      <c r="C9" s="4"/>
      <c r="D9" s="4"/>
      <c r="E9" s="4"/>
      <c r="F9" s="4"/>
      <c r="G9" s="4"/>
    </row>
    <row r="10" spans="1:7" x14ac:dyDescent="0.2">
      <c r="A10" s="4" t="s">
        <v>6</v>
      </c>
      <c r="B10" s="4"/>
      <c r="C10" s="4"/>
      <c r="D10" s="4"/>
      <c r="E10" s="4"/>
      <c r="F10" s="4"/>
      <c r="G10" s="4"/>
    </row>
    <row r="11" spans="1:7" x14ac:dyDescent="0.2">
      <c r="A11" s="4" t="s">
        <v>55</v>
      </c>
      <c r="B11" s="4">
        <v>-0.21067</v>
      </c>
      <c r="C11" s="4">
        <v>1.0278940000000001</v>
      </c>
      <c r="D11" s="4">
        <v>-0.2</v>
      </c>
      <c r="E11" s="4">
        <v>0.83799999999999997</v>
      </c>
      <c r="F11" s="4">
        <v>-2.2253050000000001</v>
      </c>
      <c r="G11" s="4">
        <v>1.803965</v>
      </c>
    </row>
    <row r="12" spans="1:7" x14ac:dyDescent="0.2">
      <c r="A12" s="4"/>
      <c r="B12" s="4"/>
      <c r="C12" s="4"/>
      <c r="D12" s="4"/>
      <c r="E12" s="4"/>
      <c r="F12" s="4"/>
      <c r="G12" s="4"/>
    </row>
    <row r="13" spans="1:7" x14ac:dyDescent="0.2">
      <c r="A13" s="4" t="s">
        <v>150</v>
      </c>
      <c r="B13" s="4"/>
      <c r="C13" s="4"/>
      <c r="D13" s="4"/>
      <c r="E13" s="4"/>
      <c r="F13" s="4"/>
      <c r="G13" s="4"/>
    </row>
    <row r="14" spans="1:7" x14ac:dyDescent="0.2">
      <c r="A14" s="4" t="s">
        <v>55</v>
      </c>
      <c r="B14" s="4">
        <v>4.7448379999999997</v>
      </c>
      <c r="C14" s="4">
        <v>6.0340449999999999</v>
      </c>
      <c r="D14" s="4">
        <v>0.79</v>
      </c>
      <c r="E14" s="4">
        <v>0.432</v>
      </c>
      <c r="F14" s="4">
        <v>-7.0816720000000002</v>
      </c>
      <c r="G14" s="4">
        <v>16.571349999999999</v>
      </c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 t="s">
        <v>155</v>
      </c>
      <c r="B16" s="4"/>
      <c r="C16" s="4"/>
      <c r="D16" s="4"/>
      <c r="E16" s="4"/>
      <c r="F16" s="4"/>
      <c r="G16" s="4"/>
    </row>
    <row r="17" spans="1:7" x14ac:dyDescent="0.2">
      <c r="A17" s="4" t="s">
        <v>55</v>
      </c>
      <c r="B17" s="4">
        <v>-8.6401769999999996</v>
      </c>
      <c r="C17" s="4">
        <v>8.0015579999999993</v>
      </c>
      <c r="D17" s="4">
        <v>-1.08</v>
      </c>
      <c r="E17" s="4">
        <v>0.28000000000000003</v>
      </c>
      <c r="F17" s="4">
        <v>-24.322939999999999</v>
      </c>
      <c r="G17" s="4">
        <v>7.0425880000000003</v>
      </c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 t="s">
        <v>160</v>
      </c>
      <c r="B19" s="4"/>
      <c r="C19" s="4"/>
      <c r="D19" s="4"/>
      <c r="E19" s="4"/>
      <c r="F19" s="4"/>
      <c r="G19" s="4"/>
    </row>
    <row r="20" spans="1:7" x14ac:dyDescent="0.2">
      <c r="A20" s="4" t="s">
        <v>55</v>
      </c>
      <c r="B20" s="4">
        <v>8.318486</v>
      </c>
      <c r="C20" s="4">
        <v>8.9633389999999995</v>
      </c>
      <c r="D20" s="4">
        <v>0.93</v>
      </c>
      <c r="E20" s="4">
        <v>0.35299999999999998</v>
      </c>
      <c r="F20" s="4">
        <v>-9.2493359999999996</v>
      </c>
      <c r="G20" s="4">
        <v>25.886310000000002</v>
      </c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 t="s">
        <v>165</v>
      </c>
      <c r="B22" s="4"/>
      <c r="C22" s="4"/>
      <c r="D22" s="4"/>
      <c r="E22" s="4"/>
      <c r="F22" s="4"/>
      <c r="G22" s="4"/>
    </row>
    <row r="23" spans="1:7" x14ac:dyDescent="0.2">
      <c r="A23" s="4" t="s">
        <v>55</v>
      </c>
      <c r="B23" s="4">
        <v>-22.86159</v>
      </c>
      <c r="C23" s="4">
        <v>24.928699999999999</v>
      </c>
      <c r="D23" s="4">
        <v>-0.92</v>
      </c>
      <c r="E23" s="4">
        <v>0.35899999999999999</v>
      </c>
      <c r="F23" s="4">
        <v>-71.720950000000002</v>
      </c>
      <c r="G23" s="4">
        <v>25.997769999999999</v>
      </c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 t="s">
        <v>173</v>
      </c>
      <c r="B25" s="4"/>
      <c r="C25" s="4"/>
      <c r="D25" s="4"/>
      <c r="E25" s="4"/>
      <c r="F25" s="4"/>
      <c r="G25" s="4"/>
    </row>
    <row r="26" spans="1:7" x14ac:dyDescent="0.2">
      <c r="A26" s="4" t="s">
        <v>55</v>
      </c>
      <c r="B26" s="4">
        <v>-7.6067239999999998</v>
      </c>
      <c r="C26" s="4">
        <v>5.5075430000000001</v>
      </c>
      <c r="D26" s="4">
        <v>-1.38</v>
      </c>
      <c r="E26" s="4">
        <v>0.16700000000000001</v>
      </c>
      <c r="F26" s="4">
        <v>-18.401309999999999</v>
      </c>
      <c r="G26" s="4">
        <v>3.1878630000000001</v>
      </c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 t="s">
        <v>8</v>
      </c>
      <c r="B28" s="4"/>
      <c r="C28" s="4"/>
      <c r="D28" s="4"/>
      <c r="E28" s="4"/>
      <c r="F28" s="4"/>
      <c r="G28" s="4"/>
    </row>
    <row r="29" spans="1:7" x14ac:dyDescent="0.2">
      <c r="A29" s="4" t="s">
        <v>55</v>
      </c>
      <c r="B29" s="4">
        <v>1.7753399999999999</v>
      </c>
      <c r="C29" s="4">
        <v>0.7382379</v>
      </c>
      <c r="D29" s="4">
        <v>2.4</v>
      </c>
      <c r="E29" s="4">
        <v>1.6E-2</v>
      </c>
      <c r="F29" s="4">
        <v>0.3284203</v>
      </c>
      <c r="G29" s="4">
        <v>3.2222599999999999</v>
      </c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 t="s">
        <v>10</v>
      </c>
      <c r="B31" s="4"/>
      <c r="C31" s="4"/>
      <c r="D31" s="4"/>
      <c r="E31" s="4"/>
      <c r="F31" s="4"/>
      <c r="G31" s="4"/>
    </row>
    <row r="32" spans="1:7" x14ac:dyDescent="0.2">
      <c r="A32" s="4" t="s">
        <v>55</v>
      </c>
      <c r="B32" s="4">
        <v>1.4355329999999999</v>
      </c>
      <c r="C32" s="4">
        <v>2.000448</v>
      </c>
      <c r="D32" s="4">
        <v>0.72</v>
      </c>
      <c r="E32" s="4">
        <v>0.47299999999999998</v>
      </c>
      <c r="F32" s="4">
        <v>-2.4852720000000001</v>
      </c>
      <c r="G32" s="4">
        <v>5.3563390000000002</v>
      </c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 t="s">
        <v>12</v>
      </c>
      <c r="B34" s="4"/>
      <c r="C34" s="4"/>
      <c r="D34" s="4"/>
      <c r="E34" s="4"/>
      <c r="F34" s="4"/>
      <c r="G34" s="4"/>
    </row>
    <row r="35" spans="1:7" x14ac:dyDescent="0.2">
      <c r="A35" s="4" t="s">
        <v>55</v>
      </c>
      <c r="B35" s="4">
        <v>0.35143770000000002</v>
      </c>
      <c r="C35" s="4">
        <v>0.74302970000000002</v>
      </c>
      <c r="D35" s="4">
        <v>0.47</v>
      </c>
      <c r="E35" s="4">
        <v>0.63600000000000001</v>
      </c>
      <c r="F35" s="4">
        <v>-1.1048739999999999</v>
      </c>
      <c r="G35" s="4">
        <v>1.8077490000000001</v>
      </c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 t="s">
        <v>57</v>
      </c>
      <c r="B37" s="4"/>
      <c r="C37" s="4"/>
      <c r="D37" s="4"/>
      <c r="E37" s="4"/>
      <c r="F37" s="4"/>
      <c r="G37" s="4"/>
    </row>
    <row r="38" spans="1:7" x14ac:dyDescent="0.2">
      <c r="A38" s="4" t="s">
        <v>55</v>
      </c>
      <c r="B38" s="4">
        <v>0.24780060000000001</v>
      </c>
      <c r="C38" s="4">
        <v>1.479833</v>
      </c>
      <c r="D38" s="4">
        <v>0.17</v>
      </c>
      <c r="E38" s="4">
        <v>0.86699999999999999</v>
      </c>
      <c r="F38" s="4">
        <v>-2.6526190000000001</v>
      </c>
      <c r="G38" s="4">
        <v>3.1482209999999999</v>
      </c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 t="s">
        <v>228</v>
      </c>
      <c r="B40" s="4"/>
      <c r="C40" s="4"/>
      <c r="D40" s="4"/>
      <c r="E40" s="4"/>
      <c r="F40" s="4"/>
      <c r="G40" s="4"/>
    </row>
    <row r="41" spans="1:7" x14ac:dyDescent="0.2">
      <c r="A41" s="4" t="s">
        <v>55</v>
      </c>
      <c r="B41" s="4">
        <v>-2.9586440000000001</v>
      </c>
      <c r="C41" s="4">
        <v>1.3459700000000001</v>
      </c>
      <c r="D41" s="4">
        <v>-2.2000000000000002</v>
      </c>
      <c r="E41" s="4">
        <v>2.8000000000000001E-2</v>
      </c>
      <c r="F41" s="4">
        <v>-5.5966969999999998</v>
      </c>
      <c r="G41" s="4">
        <v>-0.32059120000000002</v>
      </c>
    </row>
    <row r="42" spans="1:7" x14ac:dyDescent="0.2">
      <c r="A42" s="4"/>
      <c r="B42" s="4"/>
      <c r="C42" s="4"/>
      <c r="D42" s="4"/>
      <c r="E42" s="4"/>
      <c r="F42" s="4"/>
      <c r="G42" s="4"/>
    </row>
    <row r="43" spans="1:7" x14ac:dyDescent="0.2">
      <c r="A43" s="4" t="s">
        <v>17</v>
      </c>
      <c r="B43" s="4"/>
      <c r="C43" s="4"/>
      <c r="D43" s="4"/>
      <c r="E43" s="4"/>
      <c r="F43" s="4"/>
      <c r="G43" s="4"/>
    </row>
    <row r="44" spans="1:7" x14ac:dyDescent="0.2">
      <c r="A44" s="4" t="s">
        <v>55</v>
      </c>
      <c r="B44" s="4">
        <v>0.69982069999999996</v>
      </c>
      <c r="C44" s="4">
        <v>0.50636300000000001</v>
      </c>
      <c r="D44" s="4">
        <v>1.38</v>
      </c>
      <c r="E44" s="4">
        <v>0.16700000000000001</v>
      </c>
      <c r="F44" s="4">
        <v>-0.29263260000000002</v>
      </c>
      <c r="G44" s="4">
        <v>1.6922740000000001</v>
      </c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 t="s">
        <v>22</v>
      </c>
      <c r="B46" s="4"/>
      <c r="C46" s="4"/>
      <c r="D46" s="4"/>
      <c r="E46" s="4"/>
      <c r="F46" s="4"/>
      <c r="G46" s="4"/>
    </row>
    <row r="47" spans="1:7" x14ac:dyDescent="0.2">
      <c r="A47" s="4" t="s">
        <v>55</v>
      </c>
      <c r="B47" s="4">
        <v>73.995819999999995</v>
      </c>
      <c r="C47" s="4">
        <v>30.682110000000002</v>
      </c>
      <c r="D47" s="4">
        <v>2.41</v>
      </c>
      <c r="E47" s="4">
        <v>1.6E-2</v>
      </c>
      <c r="F47" s="4">
        <v>13.85999</v>
      </c>
      <c r="G47" s="4">
        <v>134.13159999999999</v>
      </c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 t="s">
        <v>100</v>
      </c>
      <c r="B49" s="4"/>
      <c r="C49" s="4"/>
      <c r="D49" s="4"/>
      <c r="E49" s="4"/>
      <c r="F49" s="4"/>
      <c r="G49" s="4"/>
    </row>
    <row r="50" spans="1:7" x14ac:dyDescent="0.2">
      <c r="A50" s="4" t="s">
        <v>55</v>
      </c>
      <c r="B50" s="4">
        <v>-0.97988759999999997</v>
      </c>
      <c r="C50" s="4">
        <v>0.4256085</v>
      </c>
      <c r="D50" s="4">
        <v>-2.2999999999999998</v>
      </c>
      <c r="E50" s="4">
        <v>2.1000000000000001E-2</v>
      </c>
      <c r="F50" s="4">
        <v>-1.814065</v>
      </c>
      <c r="G50" s="4">
        <v>-0.14571029999999999</v>
      </c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 t="s">
        <v>51</v>
      </c>
      <c r="B52" s="4">
        <v>-1016.728</v>
      </c>
      <c r="C52" s="4">
        <v>561.99879999999996</v>
      </c>
      <c r="D52" s="4">
        <v>-1.81</v>
      </c>
      <c r="E52" s="4">
        <v>7.0000000000000007E-2</v>
      </c>
      <c r="F52" s="4">
        <v>-2118.2249999999999</v>
      </c>
      <c r="G52" s="4">
        <v>84.769459999999995</v>
      </c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 t="s">
        <v>150</v>
      </c>
      <c r="B54" s="4"/>
      <c r="C54" s="4"/>
      <c r="D54" s="4"/>
      <c r="E54" s="4"/>
      <c r="F54" s="4"/>
      <c r="G54" s="4"/>
    </row>
    <row r="55" spans="1:7" x14ac:dyDescent="0.2">
      <c r="A55" s="4" t="s">
        <v>6</v>
      </c>
      <c r="B55" s="4"/>
      <c r="C55" s="4"/>
      <c r="D55" s="4"/>
      <c r="E55" s="4"/>
      <c r="F55" s="4"/>
      <c r="G55" s="4"/>
    </row>
    <row r="56" spans="1:7" x14ac:dyDescent="0.2">
      <c r="A56" s="4" t="s">
        <v>55</v>
      </c>
      <c r="B56" s="4">
        <v>-1.3236E-2</v>
      </c>
      <c r="C56" s="4">
        <v>2.01601E-2</v>
      </c>
      <c r="D56" s="4">
        <v>-0.66</v>
      </c>
      <c r="E56" s="4">
        <v>0.51100000000000001</v>
      </c>
      <c r="F56" s="4">
        <v>-5.2749200000000003E-2</v>
      </c>
      <c r="G56" s="4">
        <v>2.6277100000000001E-2</v>
      </c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 t="s">
        <v>150</v>
      </c>
      <c r="B58" s="4"/>
      <c r="C58" s="4"/>
      <c r="D58" s="4"/>
      <c r="E58" s="4"/>
      <c r="F58" s="4"/>
      <c r="G58" s="4"/>
    </row>
    <row r="59" spans="1:7" x14ac:dyDescent="0.2">
      <c r="A59" s="4" t="s">
        <v>55</v>
      </c>
      <c r="B59" s="4">
        <v>0.68846010000000002</v>
      </c>
      <c r="C59" s="4">
        <v>0.1183461</v>
      </c>
      <c r="D59" s="4">
        <v>5.82</v>
      </c>
      <c r="E59" s="4">
        <v>0</v>
      </c>
      <c r="F59" s="4">
        <v>0.45650600000000002</v>
      </c>
      <c r="G59" s="4">
        <v>0.92041410000000001</v>
      </c>
    </row>
    <row r="60" spans="1:7" x14ac:dyDescent="0.2">
      <c r="A60" s="4"/>
      <c r="B60" s="4"/>
      <c r="C60" s="4"/>
      <c r="D60" s="4"/>
      <c r="E60" s="4"/>
      <c r="F60" s="4"/>
      <c r="G60" s="4"/>
    </row>
    <row r="61" spans="1:7" x14ac:dyDescent="0.2">
      <c r="A61" s="4" t="s">
        <v>155</v>
      </c>
      <c r="B61" s="4"/>
      <c r="C61" s="4"/>
      <c r="D61" s="4"/>
      <c r="E61" s="4"/>
      <c r="F61" s="4"/>
      <c r="G61" s="4"/>
    </row>
    <row r="62" spans="1:7" x14ac:dyDescent="0.2">
      <c r="A62" s="4" t="s">
        <v>55</v>
      </c>
      <c r="B62" s="4">
        <v>0.65875099999999998</v>
      </c>
      <c r="C62" s="4">
        <v>0.15693499999999999</v>
      </c>
      <c r="D62" s="4">
        <v>4.2</v>
      </c>
      <c r="E62" s="4">
        <v>0</v>
      </c>
      <c r="F62" s="4">
        <v>0.35116409999999998</v>
      </c>
      <c r="G62" s="4">
        <v>0.96633800000000003</v>
      </c>
    </row>
    <row r="63" spans="1:7" x14ac:dyDescent="0.2">
      <c r="A63" s="4"/>
      <c r="B63" s="4"/>
      <c r="C63" s="4"/>
      <c r="D63" s="4"/>
      <c r="E63" s="4"/>
      <c r="F63" s="4"/>
      <c r="G63" s="4"/>
    </row>
    <row r="64" spans="1:7" x14ac:dyDescent="0.2">
      <c r="A64" s="4" t="s">
        <v>160</v>
      </c>
      <c r="B64" s="4"/>
      <c r="C64" s="4"/>
      <c r="D64" s="4"/>
      <c r="E64" s="4"/>
      <c r="F64" s="4"/>
      <c r="G64" s="4"/>
    </row>
    <row r="65" spans="1:7" x14ac:dyDescent="0.2">
      <c r="A65" s="4" t="s">
        <v>55</v>
      </c>
      <c r="B65" s="4">
        <v>-0.76819550000000003</v>
      </c>
      <c r="C65" s="4">
        <v>0.1757985</v>
      </c>
      <c r="D65" s="4">
        <v>-4.37</v>
      </c>
      <c r="E65" s="4">
        <v>0</v>
      </c>
      <c r="F65" s="4">
        <v>-1.112754</v>
      </c>
      <c r="G65" s="4">
        <v>-0.42363679999999998</v>
      </c>
    </row>
    <row r="66" spans="1:7" x14ac:dyDescent="0.2">
      <c r="A66" s="4"/>
      <c r="B66" s="4"/>
      <c r="C66" s="4"/>
      <c r="D66" s="4"/>
      <c r="E66" s="4"/>
      <c r="F66" s="4"/>
      <c r="G66" s="4"/>
    </row>
    <row r="67" spans="1:7" x14ac:dyDescent="0.2">
      <c r="A67" s="4" t="s">
        <v>165</v>
      </c>
      <c r="B67" s="4"/>
      <c r="C67" s="4"/>
      <c r="D67" s="4"/>
      <c r="E67" s="4"/>
      <c r="F67" s="4"/>
      <c r="G67" s="4"/>
    </row>
    <row r="68" spans="1:7" x14ac:dyDescent="0.2">
      <c r="A68" s="4" t="s">
        <v>55</v>
      </c>
      <c r="B68" s="4">
        <v>0.43288880000000002</v>
      </c>
      <c r="C68" s="4">
        <v>0.48892809999999998</v>
      </c>
      <c r="D68" s="4">
        <v>0.89</v>
      </c>
      <c r="E68" s="4">
        <v>0.376</v>
      </c>
      <c r="F68" s="4">
        <v>-0.52539259999999999</v>
      </c>
      <c r="G68" s="4">
        <v>1.39117</v>
      </c>
    </row>
    <row r="69" spans="1:7" x14ac:dyDescent="0.2">
      <c r="A69" s="4"/>
      <c r="B69" s="4"/>
      <c r="C69" s="4"/>
      <c r="D69" s="4"/>
      <c r="E69" s="4"/>
      <c r="F69" s="4"/>
      <c r="G69" s="4"/>
    </row>
    <row r="70" spans="1:7" x14ac:dyDescent="0.2">
      <c r="A70" s="4" t="s">
        <v>173</v>
      </c>
      <c r="B70" s="4"/>
      <c r="C70" s="4"/>
      <c r="D70" s="4"/>
      <c r="E70" s="4"/>
      <c r="F70" s="4"/>
      <c r="G70" s="4"/>
    </row>
    <row r="71" spans="1:7" x14ac:dyDescent="0.2">
      <c r="A71" s="4" t="s">
        <v>55</v>
      </c>
      <c r="B71" s="4">
        <v>0.1063279</v>
      </c>
      <c r="C71" s="4">
        <v>0.1080198</v>
      </c>
      <c r="D71" s="4">
        <v>0.98</v>
      </c>
      <c r="E71" s="4">
        <v>0.32500000000000001</v>
      </c>
      <c r="F71" s="4">
        <v>-0.10538690000000001</v>
      </c>
      <c r="G71" s="4">
        <v>0.31804270000000001</v>
      </c>
    </row>
    <row r="72" spans="1:7" x14ac:dyDescent="0.2">
      <c r="A72" s="4"/>
      <c r="B72" s="4"/>
      <c r="C72" s="4"/>
      <c r="D72" s="4"/>
      <c r="E72" s="4"/>
      <c r="F72" s="4"/>
      <c r="G72" s="4"/>
    </row>
    <row r="73" spans="1:7" x14ac:dyDescent="0.2">
      <c r="A73" s="4" t="s">
        <v>8</v>
      </c>
      <c r="B73" s="4"/>
      <c r="C73" s="4"/>
      <c r="D73" s="4"/>
      <c r="E73" s="4"/>
      <c r="F73" s="4"/>
      <c r="G73" s="4"/>
    </row>
    <row r="74" spans="1:7" x14ac:dyDescent="0.2">
      <c r="A74" s="4" t="s">
        <v>55</v>
      </c>
      <c r="B74" s="4">
        <v>-0.12938930000000001</v>
      </c>
      <c r="C74" s="4">
        <v>1.44791E-2</v>
      </c>
      <c r="D74" s="4">
        <v>-8.94</v>
      </c>
      <c r="E74" s="4">
        <v>0</v>
      </c>
      <c r="F74" s="4">
        <v>-0.15776780000000001</v>
      </c>
      <c r="G74" s="4">
        <v>-0.1010108</v>
      </c>
    </row>
    <row r="75" spans="1:7" x14ac:dyDescent="0.2">
      <c r="A75" s="4"/>
      <c r="B75" s="4"/>
      <c r="C75" s="4"/>
      <c r="D75" s="4"/>
      <c r="E75" s="4"/>
      <c r="F75" s="4"/>
      <c r="G75" s="4"/>
    </row>
    <row r="76" spans="1:7" x14ac:dyDescent="0.2">
      <c r="A76" s="4" t="s">
        <v>10</v>
      </c>
      <c r="B76" s="4"/>
      <c r="C76" s="4"/>
      <c r="D76" s="4"/>
      <c r="E76" s="4"/>
      <c r="F76" s="4"/>
      <c r="G76" s="4"/>
    </row>
    <row r="77" spans="1:7" x14ac:dyDescent="0.2">
      <c r="A77" s="4" t="s">
        <v>55</v>
      </c>
      <c r="B77" s="4">
        <v>-9.5959199999999995E-2</v>
      </c>
      <c r="C77" s="4">
        <v>3.9234900000000003E-2</v>
      </c>
      <c r="D77" s="4">
        <v>-2.4500000000000002</v>
      </c>
      <c r="E77" s="4">
        <v>1.4E-2</v>
      </c>
      <c r="F77" s="4">
        <v>-0.17285819999999999</v>
      </c>
      <c r="G77" s="4">
        <v>-1.9060199999999999E-2</v>
      </c>
    </row>
    <row r="78" spans="1:7" x14ac:dyDescent="0.2">
      <c r="A78" s="4"/>
      <c r="B78" s="4"/>
      <c r="C78" s="4"/>
      <c r="D78" s="4"/>
      <c r="E78" s="4"/>
      <c r="F78" s="4"/>
      <c r="G78" s="4"/>
    </row>
    <row r="79" spans="1:7" x14ac:dyDescent="0.2">
      <c r="A79" s="4" t="s">
        <v>12</v>
      </c>
      <c r="B79" s="4"/>
      <c r="C79" s="4"/>
      <c r="D79" s="4"/>
      <c r="E79" s="4"/>
      <c r="F79" s="4"/>
      <c r="G79" s="4"/>
    </row>
    <row r="80" spans="1:7" x14ac:dyDescent="0.2">
      <c r="A80" s="4" t="s">
        <v>55</v>
      </c>
      <c r="B80" s="4">
        <v>1.0425E-2</v>
      </c>
      <c r="C80" s="4">
        <v>1.45731E-2</v>
      </c>
      <c r="D80" s="4">
        <v>0.72</v>
      </c>
      <c r="E80" s="4">
        <v>0.47399999999999998</v>
      </c>
      <c r="F80" s="4">
        <v>-1.81377E-2</v>
      </c>
      <c r="G80" s="4">
        <v>3.8987800000000003E-2</v>
      </c>
    </row>
    <row r="81" spans="1:7" x14ac:dyDescent="0.2">
      <c r="A81" s="4"/>
      <c r="B81" s="4"/>
      <c r="C81" s="4"/>
      <c r="D81" s="4"/>
      <c r="E81" s="4"/>
      <c r="F81" s="4"/>
      <c r="G81" s="4"/>
    </row>
    <row r="82" spans="1:7" x14ac:dyDescent="0.2">
      <c r="A82" s="4" t="s">
        <v>57</v>
      </c>
      <c r="B82" s="4"/>
      <c r="C82" s="4"/>
      <c r="D82" s="4"/>
      <c r="E82" s="4"/>
      <c r="F82" s="4"/>
      <c r="G82" s="4"/>
    </row>
    <row r="83" spans="1:7" x14ac:dyDescent="0.2">
      <c r="A83" s="4" t="s">
        <v>55</v>
      </c>
      <c r="B83" s="4">
        <v>1.30697E-2</v>
      </c>
      <c r="C83" s="4">
        <v>2.9024100000000001E-2</v>
      </c>
      <c r="D83" s="4">
        <v>0.45</v>
      </c>
      <c r="E83" s="4">
        <v>0.65200000000000002</v>
      </c>
      <c r="F83" s="4">
        <v>-4.3816399999999998E-2</v>
      </c>
      <c r="G83" s="4">
        <v>6.9955799999999999E-2</v>
      </c>
    </row>
    <row r="84" spans="1:7" x14ac:dyDescent="0.2">
      <c r="A84" s="4"/>
      <c r="B84" s="4"/>
      <c r="C84" s="4"/>
      <c r="D84" s="4"/>
      <c r="E84" s="4"/>
      <c r="F84" s="4"/>
      <c r="G84" s="4"/>
    </row>
    <row r="85" spans="1:7" x14ac:dyDescent="0.2">
      <c r="A85" s="4" t="s">
        <v>228</v>
      </c>
      <c r="B85" s="4"/>
      <c r="C85" s="4"/>
      <c r="D85" s="4"/>
      <c r="E85" s="4"/>
      <c r="F85" s="4"/>
      <c r="G85" s="4"/>
    </row>
    <row r="86" spans="1:7" x14ac:dyDescent="0.2">
      <c r="A86" s="4" t="s">
        <v>55</v>
      </c>
      <c r="B86" s="4">
        <v>3.4459299999999998E-2</v>
      </c>
      <c r="C86" s="4">
        <v>2.6398600000000001E-2</v>
      </c>
      <c r="D86" s="4">
        <v>1.31</v>
      </c>
      <c r="E86" s="4">
        <v>0.192</v>
      </c>
      <c r="F86" s="4">
        <v>-1.7281000000000001E-2</v>
      </c>
      <c r="G86" s="4">
        <v>8.6199499999999998E-2</v>
      </c>
    </row>
    <row r="87" spans="1:7" x14ac:dyDescent="0.2">
      <c r="A87" s="4"/>
      <c r="B87" s="4"/>
      <c r="C87" s="4"/>
      <c r="D87" s="4"/>
      <c r="E87" s="4"/>
      <c r="F87" s="4"/>
      <c r="G87" s="4"/>
    </row>
    <row r="88" spans="1:7" x14ac:dyDescent="0.2">
      <c r="A88" s="4" t="s">
        <v>17</v>
      </c>
      <c r="B88" s="4"/>
      <c r="C88" s="4"/>
      <c r="D88" s="4"/>
      <c r="E88" s="4"/>
      <c r="F88" s="4"/>
      <c r="G88" s="4"/>
    </row>
    <row r="89" spans="1:7" x14ac:dyDescent="0.2">
      <c r="A89" s="4" t="s">
        <v>55</v>
      </c>
      <c r="B89" s="4">
        <v>-2.5274E-3</v>
      </c>
      <c r="C89" s="4">
        <v>9.9313000000000005E-3</v>
      </c>
      <c r="D89" s="4">
        <v>-0.25</v>
      </c>
      <c r="E89" s="4">
        <v>0.79900000000000004</v>
      </c>
      <c r="F89" s="4">
        <v>-2.1992399999999999E-2</v>
      </c>
      <c r="G89" s="4">
        <v>1.69377E-2</v>
      </c>
    </row>
    <row r="90" spans="1:7" x14ac:dyDescent="0.2">
      <c r="A90" s="4"/>
      <c r="B90" s="4"/>
      <c r="C90" s="4"/>
      <c r="D90" s="4"/>
      <c r="E90" s="4"/>
      <c r="F90" s="4"/>
      <c r="G90" s="4"/>
    </row>
    <row r="91" spans="1:7" x14ac:dyDescent="0.2">
      <c r="A91" s="4" t="s">
        <v>22</v>
      </c>
      <c r="B91" s="4"/>
      <c r="C91" s="4"/>
      <c r="D91" s="4"/>
      <c r="E91" s="4"/>
      <c r="F91" s="4"/>
      <c r="G91" s="4"/>
    </row>
    <row r="92" spans="1:7" x14ac:dyDescent="0.2">
      <c r="A92" s="4" t="s">
        <v>55</v>
      </c>
      <c r="B92" s="4">
        <v>-1.802165</v>
      </c>
      <c r="C92" s="4">
        <v>0.60176989999999997</v>
      </c>
      <c r="D92" s="4">
        <v>-2.99</v>
      </c>
      <c r="E92" s="4">
        <v>3.0000000000000001E-3</v>
      </c>
      <c r="F92" s="4">
        <v>-2.9816120000000002</v>
      </c>
      <c r="G92" s="4">
        <v>-0.62271759999999998</v>
      </c>
    </row>
    <row r="93" spans="1:7" x14ac:dyDescent="0.2">
      <c r="A93" s="4"/>
      <c r="B93" s="4"/>
      <c r="C93" s="4"/>
      <c r="D93" s="4"/>
      <c r="E93" s="4"/>
      <c r="F93" s="4"/>
      <c r="G93" s="4"/>
    </row>
    <row r="94" spans="1:7" x14ac:dyDescent="0.2">
      <c r="A94" s="4" t="s">
        <v>100</v>
      </c>
      <c r="B94" s="4"/>
      <c r="C94" s="4"/>
      <c r="D94" s="4"/>
      <c r="E94" s="4"/>
      <c r="F94" s="4"/>
      <c r="G94" s="4"/>
    </row>
    <row r="95" spans="1:7" x14ac:dyDescent="0.2">
      <c r="A95" s="4" t="s">
        <v>55</v>
      </c>
      <c r="B95" s="4">
        <v>1.49783E-2</v>
      </c>
      <c r="C95" s="4">
        <v>8.3475000000000008E-3</v>
      </c>
      <c r="D95" s="4">
        <v>1.79</v>
      </c>
      <c r="E95" s="4">
        <v>7.2999999999999995E-2</v>
      </c>
      <c r="F95" s="4">
        <v>-1.3824E-3</v>
      </c>
      <c r="G95" s="4">
        <v>3.1339100000000002E-2</v>
      </c>
    </row>
    <row r="96" spans="1:7" x14ac:dyDescent="0.2">
      <c r="A96" s="4"/>
      <c r="B96" s="4"/>
      <c r="C96" s="4"/>
      <c r="D96" s="4"/>
      <c r="E96" s="4"/>
      <c r="F96" s="4"/>
      <c r="G96" s="4"/>
    </row>
    <row r="97" spans="1:7" x14ac:dyDescent="0.2">
      <c r="A97" s="4" t="s">
        <v>51</v>
      </c>
      <c r="B97" s="4">
        <v>28.64228</v>
      </c>
      <c r="C97" s="4">
        <v>11.02251</v>
      </c>
      <c r="D97" s="4">
        <v>2.6</v>
      </c>
      <c r="E97" s="4">
        <v>8.9999999999999993E-3</v>
      </c>
      <c r="F97" s="4">
        <v>7.0385499999999999</v>
      </c>
      <c r="G97" s="4">
        <v>50.246009999999998</v>
      </c>
    </row>
    <row r="98" spans="1:7" x14ac:dyDescent="0.2">
      <c r="A98" s="4"/>
      <c r="B98" s="4"/>
      <c r="C98" s="4"/>
      <c r="D98" s="4"/>
      <c r="E98" s="4"/>
      <c r="F98" s="4"/>
      <c r="G98" s="4"/>
    </row>
    <row r="99" spans="1:7" x14ac:dyDescent="0.2">
      <c r="A99" s="4" t="s">
        <v>155</v>
      </c>
      <c r="B99" s="4"/>
      <c r="C99" s="4"/>
      <c r="D99" s="4"/>
      <c r="E99" s="4"/>
      <c r="F99" s="4"/>
      <c r="G99" s="4"/>
    </row>
    <row r="100" spans="1:7" x14ac:dyDescent="0.2">
      <c r="A100" s="4" t="s">
        <v>6</v>
      </c>
      <c r="B100" s="4"/>
      <c r="C100" s="4"/>
      <c r="D100" s="4"/>
      <c r="E100" s="4"/>
      <c r="F100" s="4"/>
      <c r="G100" s="4"/>
    </row>
    <row r="101" spans="1:7" x14ac:dyDescent="0.2">
      <c r="A101" s="4" t="s">
        <v>55</v>
      </c>
      <c r="B101" s="4">
        <v>-7.4405000000000001E-3</v>
      </c>
      <c r="C101" s="4">
        <v>1.4978699999999999E-2</v>
      </c>
      <c r="D101" s="4">
        <v>-0.5</v>
      </c>
      <c r="E101" s="4">
        <v>0.61899999999999999</v>
      </c>
      <c r="F101" s="4">
        <v>-3.6798299999999999E-2</v>
      </c>
      <c r="G101" s="4">
        <v>2.1917200000000001E-2</v>
      </c>
    </row>
    <row r="102" spans="1:7" x14ac:dyDescent="0.2">
      <c r="A102" s="4"/>
      <c r="B102" s="4"/>
      <c r="C102" s="4"/>
      <c r="D102" s="4"/>
      <c r="E102" s="4"/>
      <c r="F102" s="4"/>
      <c r="G102" s="4"/>
    </row>
    <row r="103" spans="1:7" x14ac:dyDescent="0.2">
      <c r="A103" s="4" t="s">
        <v>150</v>
      </c>
      <c r="B103" s="4"/>
      <c r="C103" s="4"/>
      <c r="D103" s="4"/>
      <c r="E103" s="4"/>
      <c r="F103" s="4"/>
      <c r="G103" s="4"/>
    </row>
    <row r="104" spans="1:7" x14ac:dyDescent="0.2">
      <c r="A104" s="4" t="s">
        <v>55</v>
      </c>
      <c r="B104" s="4">
        <v>0.4015686</v>
      </c>
      <c r="C104" s="4">
        <v>8.7929599999999997E-2</v>
      </c>
      <c r="D104" s="4">
        <v>4.57</v>
      </c>
      <c r="E104" s="4">
        <v>0</v>
      </c>
      <c r="F104" s="4">
        <v>0.22922980000000001</v>
      </c>
      <c r="G104" s="4">
        <v>0.57390739999999996</v>
      </c>
    </row>
    <row r="105" spans="1:7" x14ac:dyDescent="0.2">
      <c r="A105" s="4"/>
      <c r="B105" s="4"/>
      <c r="C105" s="4"/>
      <c r="D105" s="4"/>
      <c r="E105" s="4"/>
      <c r="F105" s="4"/>
      <c r="G105" s="4"/>
    </row>
    <row r="106" spans="1:7" x14ac:dyDescent="0.2">
      <c r="A106" s="4" t="s">
        <v>155</v>
      </c>
      <c r="B106" s="4"/>
      <c r="C106" s="4"/>
      <c r="D106" s="4"/>
      <c r="E106" s="4"/>
      <c r="F106" s="4"/>
      <c r="G106" s="4"/>
    </row>
    <row r="107" spans="1:7" x14ac:dyDescent="0.2">
      <c r="A107" s="4" t="s">
        <v>55</v>
      </c>
      <c r="B107" s="4">
        <v>0.57149430000000001</v>
      </c>
      <c r="C107" s="4">
        <v>0.1166007</v>
      </c>
      <c r="D107" s="4">
        <v>4.9000000000000004</v>
      </c>
      <c r="E107" s="4">
        <v>0</v>
      </c>
      <c r="F107" s="4">
        <v>0.34296120000000002</v>
      </c>
      <c r="G107" s="4">
        <v>0.8000273</v>
      </c>
    </row>
    <row r="108" spans="1:7" x14ac:dyDescent="0.2">
      <c r="A108" s="4"/>
      <c r="B108" s="4"/>
      <c r="C108" s="4"/>
      <c r="D108" s="4"/>
      <c r="E108" s="4"/>
      <c r="F108" s="4"/>
      <c r="G108" s="4"/>
    </row>
    <row r="109" spans="1:7" x14ac:dyDescent="0.2">
      <c r="A109" s="4" t="s">
        <v>160</v>
      </c>
      <c r="B109" s="4"/>
      <c r="C109" s="4"/>
      <c r="D109" s="4"/>
      <c r="E109" s="4"/>
      <c r="F109" s="4"/>
      <c r="G109" s="4"/>
    </row>
    <row r="110" spans="1:7" x14ac:dyDescent="0.2">
      <c r="A110" s="4" t="s">
        <v>55</v>
      </c>
      <c r="B110" s="4">
        <v>-0.25441819999999998</v>
      </c>
      <c r="C110" s="4">
        <v>0.13061600000000001</v>
      </c>
      <c r="D110" s="4">
        <v>-1.95</v>
      </c>
      <c r="E110" s="4">
        <v>5.0999999999999997E-2</v>
      </c>
      <c r="F110" s="4">
        <v>-0.51042080000000001</v>
      </c>
      <c r="G110" s="4">
        <v>1.5843999999999999E-3</v>
      </c>
    </row>
    <row r="111" spans="1:7" x14ac:dyDescent="0.2">
      <c r="A111" s="4"/>
      <c r="B111" s="4"/>
      <c r="C111" s="4"/>
      <c r="D111" s="4"/>
      <c r="E111" s="4"/>
      <c r="F111" s="4"/>
      <c r="G111" s="4"/>
    </row>
    <row r="112" spans="1:7" x14ac:dyDescent="0.2">
      <c r="A112" s="4" t="s">
        <v>165</v>
      </c>
      <c r="B112" s="4"/>
      <c r="C112" s="4"/>
      <c r="D112" s="4"/>
      <c r="E112" s="4"/>
      <c r="F112" s="4"/>
      <c r="G112" s="4"/>
    </row>
    <row r="113" spans="1:7" x14ac:dyDescent="0.2">
      <c r="A113" s="4" t="s">
        <v>55</v>
      </c>
      <c r="B113" s="4">
        <v>0.49896059999999998</v>
      </c>
      <c r="C113" s="4">
        <v>0.36326720000000001</v>
      </c>
      <c r="D113" s="4">
        <v>1.37</v>
      </c>
      <c r="E113" s="4">
        <v>0.17</v>
      </c>
      <c r="F113" s="4">
        <v>-0.21302989999999999</v>
      </c>
      <c r="G113" s="4">
        <v>1.2109510000000001</v>
      </c>
    </row>
    <row r="114" spans="1:7" x14ac:dyDescent="0.2">
      <c r="A114" s="4"/>
      <c r="B114" s="4"/>
      <c r="C114" s="4"/>
      <c r="D114" s="4"/>
      <c r="E114" s="4"/>
      <c r="F114" s="4"/>
      <c r="G114" s="4"/>
    </row>
    <row r="115" spans="1:7" x14ac:dyDescent="0.2">
      <c r="A115" s="4" t="s">
        <v>173</v>
      </c>
      <c r="B115" s="4"/>
      <c r="C115" s="4"/>
      <c r="D115" s="4"/>
      <c r="E115" s="4"/>
      <c r="F115" s="4"/>
      <c r="G115" s="4"/>
    </row>
    <row r="116" spans="1:7" x14ac:dyDescent="0.2">
      <c r="A116" s="4" t="s">
        <v>55</v>
      </c>
      <c r="B116" s="4">
        <v>-0.29560940000000002</v>
      </c>
      <c r="C116" s="4">
        <v>8.0257300000000004E-2</v>
      </c>
      <c r="D116" s="4">
        <v>-3.68</v>
      </c>
      <c r="E116" s="4">
        <v>0</v>
      </c>
      <c r="F116" s="4">
        <v>-0.4529107</v>
      </c>
      <c r="G116" s="4">
        <v>-0.13830799999999999</v>
      </c>
    </row>
    <row r="117" spans="1:7" x14ac:dyDescent="0.2">
      <c r="A117" s="4"/>
      <c r="B117" s="4"/>
      <c r="C117" s="4"/>
      <c r="D117" s="4"/>
      <c r="E117" s="4"/>
      <c r="F117" s="4"/>
      <c r="G117" s="4"/>
    </row>
    <row r="118" spans="1:7" x14ac:dyDescent="0.2">
      <c r="A118" s="4" t="s">
        <v>8</v>
      </c>
      <c r="B118" s="4"/>
      <c r="C118" s="4"/>
      <c r="D118" s="4"/>
      <c r="E118" s="4"/>
      <c r="F118" s="4"/>
      <c r="G118" s="4"/>
    </row>
    <row r="119" spans="1:7" x14ac:dyDescent="0.2">
      <c r="A119" s="4" t="s">
        <v>55</v>
      </c>
      <c r="B119" s="4">
        <v>-8.3996600000000005E-2</v>
      </c>
      <c r="C119" s="4">
        <v>1.07578E-2</v>
      </c>
      <c r="D119" s="4">
        <v>-7.81</v>
      </c>
      <c r="E119" s="4">
        <v>0</v>
      </c>
      <c r="F119" s="4">
        <v>-0.10508149999999999</v>
      </c>
      <c r="G119" s="4">
        <v>-6.2911800000000004E-2</v>
      </c>
    </row>
    <row r="120" spans="1:7" x14ac:dyDescent="0.2">
      <c r="A120" s="4"/>
      <c r="B120" s="4"/>
      <c r="C120" s="4"/>
      <c r="D120" s="4"/>
      <c r="E120" s="4"/>
      <c r="F120" s="4"/>
      <c r="G120" s="4"/>
    </row>
    <row r="121" spans="1:7" x14ac:dyDescent="0.2">
      <c r="A121" s="4" t="s">
        <v>10</v>
      </c>
      <c r="B121" s="4"/>
      <c r="C121" s="4"/>
      <c r="D121" s="4"/>
      <c r="E121" s="4"/>
      <c r="F121" s="4"/>
      <c r="G121" s="4"/>
    </row>
    <row r="122" spans="1:7" x14ac:dyDescent="0.2">
      <c r="A122" s="4" t="s">
        <v>55</v>
      </c>
      <c r="B122" s="4">
        <v>5.0266499999999999E-2</v>
      </c>
      <c r="C122" s="4">
        <v>2.9151E-2</v>
      </c>
      <c r="D122" s="4">
        <v>1.72</v>
      </c>
      <c r="E122" s="4">
        <v>8.5000000000000006E-2</v>
      </c>
      <c r="F122" s="4">
        <v>-6.8684999999999996E-3</v>
      </c>
      <c r="G122" s="4">
        <v>0.10740139999999999</v>
      </c>
    </row>
    <row r="123" spans="1:7" x14ac:dyDescent="0.2">
      <c r="A123" s="4"/>
      <c r="B123" s="4"/>
      <c r="C123" s="4"/>
      <c r="D123" s="4"/>
      <c r="E123" s="4"/>
      <c r="F123" s="4"/>
      <c r="G123" s="4"/>
    </row>
    <row r="124" spans="1:7" x14ac:dyDescent="0.2">
      <c r="A124" s="4" t="s">
        <v>12</v>
      </c>
      <c r="B124" s="4"/>
      <c r="C124" s="4"/>
      <c r="D124" s="4"/>
      <c r="E124" s="4"/>
      <c r="F124" s="4"/>
      <c r="G124" s="4"/>
    </row>
    <row r="125" spans="1:7" x14ac:dyDescent="0.2">
      <c r="A125" s="4" t="s">
        <v>55</v>
      </c>
      <c r="B125" s="4">
        <v>-5.5097999999999996E-3</v>
      </c>
      <c r="C125" s="4">
        <v>1.08276E-2</v>
      </c>
      <c r="D125" s="4">
        <v>-0.51</v>
      </c>
      <c r="E125" s="4">
        <v>0.61099999999999999</v>
      </c>
      <c r="F125" s="4">
        <v>-2.6731499999999998E-2</v>
      </c>
      <c r="G125" s="4">
        <v>1.5711900000000001E-2</v>
      </c>
    </row>
    <row r="126" spans="1:7" x14ac:dyDescent="0.2">
      <c r="A126" s="4"/>
      <c r="B126" s="4"/>
      <c r="C126" s="4"/>
      <c r="D126" s="4"/>
      <c r="E126" s="4"/>
      <c r="F126" s="4"/>
      <c r="G126" s="4"/>
    </row>
    <row r="127" spans="1:7" x14ac:dyDescent="0.2">
      <c r="A127" s="4" t="s">
        <v>57</v>
      </c>
      <c r="B127" s="4"/>
      <c r="C127" s="4"/>
      <c r="D127" s="4"/>
      <c r="E127" s="4"/>
      <c r="F127" s="4"/>
      <c r="G127" s="4"/>
    </row>
    <row r="128" spans="1:7" x14ac:dyDescent="0.2">
      <c r="A128" s="4" t="s">
        <v>55</v>
      </c>
      <c r="B128" s="4">
        <v>1.14421E-2</v>
      </c>
      <c r="C128" s="4">
        <v>2.15645E-2</v>
      </c>
      <c r="D128" s="4">
        <v>0.53</v>
      </c>
      <c r="E128" s="4">
        <v>0.59599999999999997</v>
      </c>
      <c r="F128" s="4">
        <v>-3.08235E-2</v>
      </c>
      <c r="G128" s="4">
        <v>5.37078E-2</v>
      </c>
    </row>
    <row r="129" spans="1:10" x14ac:dyDescent="0.2">
      <c r="A129" s="4"/>
      <c r="B129" s="4"/>
      <c r="C129" s="4"/>
      <c r="D129" s="4"/>
      <c r="E129" s="4"/>
      <c r="F129" s="4"/>
      <c r="G129" s="4"/>
    </row>
    <row r="130" spans="1:10" x14ac:dyDescent="0.2">
      <c r="A130" s="4" t="s">
        <v>228</v>
      </c>
      <c r="B130" s="4"/>
      <c r="C130" s="4"/>
      <c r="D130" s="4"/>
      <c r="E130" s="4"/>
      <c r="F130" s="4"/>
      <c r="G130" s="4"/>
    </row>
    <row r="131" spans="1:10" x14ac:dyDescent="0.2">
      <c r="A131" s="4" t="s">
        <v>55</v>
      </c>
      <c r="B131" s="4">
        <v>5.0287400000000003E-2</v>
      </c>
      <c r="C131" s="4">
        <v>1.9613800000000001E-2</v>
      </c>
      <c r="D131" s="4">
        <v>2.56</v>
      </c>
      <c r="E131" s="4">
        <v>0.01</v>
      </c>
      <c r="F131" s="4">
        <v>1.1845E-2</v>
      </c>
      <c r="G131" s="4">
        <v>8.8729699999999995E-2</v>
      </c>
    </row>
    <row r="132" spans="1:10" x14ac:dyDescent="0.2">
      <c r="A132" s="4"/>
      <c r="B132" s="4"/>
      <c r="C132" s="4"/>
      <c r="D132" s="4"/>
      <c r="E132" s="4"/>
      <c r="F132" s="4"/>
      <c r="G132" s="4"/>
    </row>
    <row r="133" spans="1:10" x14ac:dyDescent="0.2">
      <c r="A133" s="4" t="s">
        <v>17</v>
      </c>
      <c r="B133" s="4"/>
      <c r="C133" s="4"/>
      <c r="D133" s="4"/>
      <c r="E133" s="4"/>
      <c r="F133" s="4"/>
      <c r="G133" s="4"/>
    </row>
    <row r="134" spans="1:10" x14ac:dyDescent="0.2">
      <c r="A134" s="4" t="s">
        <v>55</v>
      </c>
      <c r="B134" s="4">
        <v>2.8398999999999998E-3</v>
      </c>
      <c r="C134" s="4">
        <v>7.3787999999999996E-3</v>
      </c>
      <c r="D134" s="4">
        <v>0.38</v>
      </c>
      <c r="E134" s="4">
        <v>0.7</v>
      </c>
      <c r="F134" s="4">
        <v>-1.16223E-2</v>
      </c>
      <c r="G134" s="4">
        <v>1.73022E-2</v>
      </c>
      <c r="I134" s="4"/>
      <c r="J134" s="4"/>
    </row>
    <row r="135" spans="1:10" x14ac:dyDescent="0.2">
      <c r="A135" s="4"/>
      <c r="B135" s="4"/>
      <c r="C135" s="4"/>
      <c r="D135" s="4"/>
      <c r="E135" s="4"/>
      <c r="F135" s="4"/>
      <c r="G135" s="4"/>
      <c r="I135" s="4"/>
      <c r="J135" s="4"/>
    </row>
    <row r="136" spans="1:10" x14ac:dyDescent="0.2">
      <c r="A136" s="4" t="s">
        <v>22</v>
      </c>
      <c r="B136" s="4"/>
      <c r="C136" s="4"/>
      <c r="D136" s="4"/>
      <c r="E136" s="4"/>
      <c r="F136" s="4"/>
      <c r="G136" s="4"/>
      <c r="I136" s="4"/>
      <c r="J136" s="4"/>
    </row>
    <row r="137" spans="1:10" x14ac:dyDescent="0.2">
      <c r="A137" s="4" t="s">
        <v>55</v>
      </c>
      <c r="B137" s="4">
        <v>0.68933699999999998</v>
      </c>
      <c r="C137" s="4">
        <v>0.44710719999999998</v>
      </c>
      <c r="D137" s="4">
        <v>1.54</v>
      </c>
      <c r="E137" s="4">
        <v>0.123</v>
      </c>
      <c r="F137" s="4">
        <v>-0.186977</v>
      </c>
      <c r="G137" s="4">
        <v>1.5656509999999999</v>
      </c>
      <c r="I137" s="4"/>
      <c r="J137" s="4"/>
    </row>
    <row r="138" spans="1:10" x14ac:dyDescent="0.2">
      <c r="A138" s="4"/>
      <c r="B138" s="4"/>
      <c r="C138" s="4"/>
      <c r="D138" s="4"/>
      <c r="E138" s="4"/>
      <c r="F138" s="4"/>
      <c r="G138" s="4"/>
      <c r="I138" s="4"/>
      <c r="J138" s="4"/>
    </row>
    <row r="139" spans="1:10" x14ac:dyDescent="0.2">
      <c r="A139" s="4" t="s">
        <v>100</v>
      </c>
      <c r="B139" s="4"/>
      <c r="C139" s="4"/>
      <c r="D139" s="4"/>
      <c r="E139" s="4"/>
      <c r="F139" s="4"/>
      <c r="G139" s="4"/>
      <c r="I139" s="4"/>
      <c r="J139" s="4"/>
    </row>
    <row r="140" spans="1:10" x14ac:dyDescent="0.2">
      <c r="A140" s="4" t="s">
        <v>55</v>
      </c>
      <c r="B140" s="4">
        <v>1.15245E-2</v>
      </c>
      <c r="C140" s="4">
        <v>6.2021000000000003E-3</v>
      </c>
      <c r="D140" s="4">
        <v>1.86</v>
      </c>
      <c r="E140" s="4">
        <v>6.3E-2</v>
      </c>
      <c r="F140" s="4">
        <v>-6.3139999999999995E-4</v>
      </c>
      <c r="G140" s="4">
        <v>2.3680300000000001E-2</v>
      </c>
      <c r="I140" s="4"/>
      <c r="J140" s="4"/>
    </row>
    <row r="141" spans="1:10" x14ac:dyDescent="0.2">
      <c r="A141" s="4"/>
      <c r="B141" s="4"/>
      <c r="C141" s="4"/>
      <c r="D141" s="4"/>
      <c r="E141" s="4"/>
      <c r="F141" s="4"/>
      <c r="G141" s="4"/>
      <c r="I141" s="4"/>
      <c r="J141" s="4"/>
    </row>
    <row r="142" spans="1:10" x14ac:dyDescent="0.2">
      <c r="A142" s="4" t="s">
        <v>51</v>
      </c>
      <c r="B142" s="4">
        <v>-14.11992</v>
      </c>
      <c r="C142" s="4">
        <v>8.189584</v>
      </c>
      <c r="D142" s="4">
        <v>-1.72</v>
      </c>
      <c r="E142" s="4">
        <v>8.5000000000000006E-2</v>
      </c>
      <c r="F142" s="4">
        <v>-30.171209999999999</v>
      </c>
      <c r="G142" s="4">
        <v>1.931368</v>
      </c>
      <c r="I142" s="4"/>
      <c r="J142" s="4"/>
    </row>
    <row r="143" spans="1:10" x14ac:dyDescent="0.2">
      <c r="A143" s="4"/>
      <c r="B143" s="4"/>
      <c r="C143" s="4"/>
      <c r="D143" s="4"/>
      <c r="E143" s="4"/>
      <c r="F143" s="4"/>
      <c r="G143" s="4"/>
      <c r="I143" s="4"/>
      <c r="J143" s="4"/>
    </row>
    <row r="144" spans="1:10" x14ac:dyDescent="0.2">
      <c r="A144" s="4" t="s">
        <v>160</v>
      </c>
      <c r="B144" s="4"/>
      <c r="C144" s="4"/>
      <c r="D144" s="4"/>
      <c r="E144" s="4"/>
      <c r="F144" s="4"/>
      <c r="G144" s="4"/>
      <c r="I144" s="4"/>
      <c r="J144" s="4"/>
    </row>
    <row r="145" spans="1:10" x14ac:dyDescent="0.2">
      <c r="A145" s="4" t="s">
        <v>6</v>
      </c>
      <c r="B145" s="4"/>
      <c r="C145" s="4"/>
      <c r="D145" s="4"/>
      <c r="E145" s="4"/>
      <c r="F145" s="4"/>
      <c r="G145" s="4"/>
      <c r="I145" s="4"/>
      <c r="J145" s="4"/>
    </row>
    <row r="146" spans="1:10" x14ac:dyDescent="0.2">
      <c r="A146" s="4" t="s">
        <v>55</v>
      </c>
      <c r="B146" s="4">
        <v>-1.02036E-2</v>
      </c>
      <c r="C146" s="4">
        <v>9.5983000000000006E-3</v>
      </c>
      <c r="D146" s="4">
        <v>-1.06</v>
      </c>
      <c r="E146" s="4">
        <v>0.28799999999999998</v>
      </c>
      <c r="F146" s="4">
        <v>-2.9016E-2</v>
      </c>
      <c r="G146" s="4">
        <v>8.6087999999999998E-3</v>
      </c>
      <c r="I146" s="4"/>
      <c r="J146" s="4"/>
    </row>
    <row r="147" spans="1:10" x14ac:dyDescent="0.2">
      <c r="A147" s="4"/>
      <c r="B147" s="4"/>
      <c r="C147" s="4"/>
      <c r="D147" s="4"/>
      <c r="E147" s="4"/>
      <c r="F147" s="4"/>
      <c r="G147" s="4"/>
      <c r="I147" s="4"/>
      <c r="J147" s="4"/>
    </row>
    <row r="148" spans="1:10" x14ac:dyDescent="0.2">
      <c r="A148" s="4" t="s">
        <v>150</v>
      </c>
      <c r="B148" s="4"/>
      <c r="C148" s="4"/>
      <c r="D148" s="4"/>
      <c r="E148" s="4"/>
      <c r="F148" s="4"/>
      <c r="G148" s="4"/>
      <c r="I148" s="4"/>
      <c r="J148" s="4"/>
    </row>
    <row r="149" spans="1:10" x14ac:dyDescent="0.2">
      <c r="A149" s="4" t="s">
        <v>55</v>
      </c>
      <c r="B149" s="4">
        <v>3.6385399999999998E-2</v>
      </c>
      <c r="C149" s="4">
        <v>5.6345199999999998E-2</v>
      </c>
      <c r="D149" s="4">
        <v>0.65</v>
      </c>
      <c r="E149" s="4">
        <v>0.51800000000000002</v>
      </c>
      <c r="F149" s="4">
        <v>-7.4049000000000004E-2</v>
      </c>
      <c r="G149" s="4">
        <v>0.1468199</v>
      </c>
      <c r="I149" s="4"/>
      <c r="J149" s="4"/>
    </row>
    <row r="150" spans="1:10" x14ac:dyDescent="0.2">
      <c r="A150" s="4"/>
      <c r="B150" s="4"/>
      <c r="C150" s="4"/>
      <c r="D150" s="4"/>
      <c r="E150" s="4"/>
      <c r="F150" s="4"/>
      <c r="G150" s="4"/>
      <c r="I150" s="4"/>
      <c r="J150" s="4"/>
    </row>
    <row r="151" spans="1:10" x14ac:dyDescent="0.2">
      <c r="A151" s="4" t="s">
        <v>155</v>
      </c>
      <c r="B151" s="4"/>
      <c r="C151" s="4"/>
      <c r="D151" s="4"/>
      <c r="E151" s="4"/>
      <c r="F151" s="4"/>
      <c r="G151" s="4"/>
      <c r="I151" s="4"/>
      <c r="J151" s="4"/>
    </row>
    <row r="152" spans="1:10" x14ac:dyDescent="0.2">
      <c r="A152" s="4" t="s">
        <v>55</v>
      </c>
      <c r="B152" s="4">
        <v>0.1127842</v>
      </c>
      <c r="C152" s="4">
        <v>7.4717599999999995E-2</v>
      </c>
      <c r="D152" s="4">
        <v>1.51</v>
      </c>
      <c r="E152" s="4">
        <v>0.13100000000000001</v>
      </c>
      <c r="F152" s="4">
        <v>-3.3659500000000002E-2</v>
      </c>
      <c r="G152" s="4">
        <v>0.25922790000000001</v>
      </c>
      <c r="I152" s="4"/>
      <c r="J152" s="4"/>
    </row>
    <row r="153" spans="1:10" x14ac:dyDescent="0.2">
      <c r="A153" s="4"/>
      <c r="B153" s="4"/>
      <c r="C153" s="4"/>
      <c r="D153" s="4"/>
      <c r="E153" s="4"/>
      <c r="F153" s="4"/>
      <c r="G153" s="4"/>
      <c r="I153" s="4"/>
      <c r="J153" s="4"/>
    </row>
    <row r="154" spans="1:10" x14ac:dyDescent="0.2">
      <c r="A154" s="4" t="s">
        <v>160</v>
      </c>
      <c r="B154" s="4"/>
      <c r="C154" s="4"/>
      <c r="D154" s="4"/>
      <c r="E154" s="4"/>
      <c r="F154" s="4"/>
      <c r="G154" s="4"/>
      <c r="I154" s="4"/>
      <c r="J154" s="4"/>
    </row>
    <row r="155" spans="1:10" x14ac:dyDescent="0.2">
      <c r="A155" s="4" t="s">
        <v>55</v>
      </c>
      <c r="B155" s="4">
        <v>3.2638399999999998E-2</v>
      </c>
      <c r="C155" s="4">
        <v>8.3698599999999998E-2</v>
      </c>
      <c r="D155" s="4">
        <v>0.39</v>
      </c>
      <c r="E155" s="4">
        <v>0.69699999999999995</v>
      </c>
      <c r="F155" s="4">
        <v>-0.13140779999999999</v>
      </c>
      <c r="G155" s="4">
        <v>0.19668450000000001</v>
      </c>
      <c r="I155" s="4"/>
      <c r="J155" s="4"/>
    </row>
    <row r="156" spans="1:10" x14ac:dyDescent="0.2">
      <c r="A156" s="4"/>
      <c r="B156" s="4"/>
      <c r="C156" s="4"/>
      <c r="D156" s="4"/>
      <c r="E156" s="4"/>
      <c r="F156" s="4"/>
      <c r="G156" s="4"/>
      <c r="I156" s="4"/>
      <c r="J156" s="4"/>
    </row>
    <row r="157" spans="1:10" x14ac:dyDescent="0.2">
      <c r="A157" s="4" t="s">
        <v>165</v>
      </c>
      <c r="B157" s="4"/>
      <c r="C157" s="4"/>
      <c r="D157" s="4"/>
      <c r="E157" s="4"/>
      <c r="F157" s="4"/>
      <c r="G157" s="4"/>
      <c r="I157" s="4"/>
      <c r="J157" s="4"/>
    </row>
    <row r="158" spans="1:10" x14ac:dyDescent="0.2">
      <c r="A158" s="4" t="s">
        <v>55</v>
      </c>
      <c r="B158" s="4">
        <v>0.4367048</v>
      </c>
      <c r="C158" s="4">
        <v>0.23278109999999999</v>
      </c>
      <c r="D158" s="4">
        <v>1.88</v>
      </c>
      <c r="E158" s="4">
        <v>6.0999999999999999E-2</v>
      </c>
      <c r="F158" s="4">
        <v>-1.95379E-2</v>
      </c>
      <c r="G158" s="4">
        <v>0.89294750000000001</v>
      </c>
      <c r="I158" s="4"/>
      <c r="J158" s="4"/>
    </row>
    <row r="159" spans="1:10" x14ac:dyDescent="0.2">
      <c r="A159" s="4"/>
      <c r="B159" s="4"/>
      <c r="C159" s="4"/>
      <c r="D159" s="4"/>
      <c r="E159" s="4"/>
      <c r="F159" s="4"/>
      <c r="G159" s="4"/>
      <c r="I159" s="4"/>
      <c r="J159" s="4"/>
    </row>
    <row r="160" spans="1:10" x14ac:dyDescent="0.2">
      <c r="A160" s="4" t="s">
        <v>173</v>
      </c>
      <c r="B160" s="4"/>
      <c r="C160" s="4"/>
      <c r="D160" s="4"/>
      <c r="E160" s="4"/>
      <c r="F160" s="4"/>
      <c r="G160" s="4"/>
      <c r="I160" s="4"/>
      <c r="J160" s="4"/>
    </row>
    <row r="161" spans="1:10" x14ac:dyDescent="0.2">
      <c r="A161" s="4" t="s">
        <v>55</v>
      </c>
      <c r="B161" s="4">
        <v>-9.2011800000000005E-2</v>
      </c>
      <c r="C161" s="4">
        <v>5.1428799999999997E-2</v>
      </c>
      <c r="D161" s="4">
        <v>-1.79</v>
      </c>
      <c r="E161" s="4">
        <v>7.3999999999999996E-2</v>
      </c>
      <c r="F161" s="4">
        <v>-0.19281029999999999</v>
      </c>
      <c r="G161" s="4">
        <v>8.7866999999999997E-3</v>
      </c>
      <c r="I161" s="4"/>
      <c r="J161" s="4"/>
    </row>
    <row r="162" spans="1:10" x14ac:dyDescent="0.2">
      <c r="A162" s="4"/>
      <c r="B162" s="4"/>
      <c r="C162" s="4"/>
      <c r="D162" s="4"/>
      <c r="E162" s="4"/>
      <c r="F162" s="4"/>
      <c r="G162" s="4"/>
      <c r="I162" s="4"/>
      <c r="J162" s="4"/>
    </row>
    <row r="163" spans="1:10" x14ac:dyDescent="0.2">
      <c r="A163" s="4" t="s">
        <v>8</v>
      </c>
      <c r="B163" s="4"/>
      <c r="C163" s="4"/>
      <c r="D163" s="4"/>
      <c r="E163" s="4"/>
      <c r="F163" s="4"/>
      <c r="G163" s="4"/>
      <c r="I163" s="4"/>
      <c r="J163" s="4"/>
    </row>
    <row r="164" spans="1:10" x14ac:dyDescent="0.2">
      <c r="A164" s="4" t="s">
        <v>55</v>
      </c>
      <c r="B164" s="4">
        <v>-4.3499599999999999E-2</v>
      </c>
      <c r="C164" s="4">
        <v>6.8935999999999997E-3</v>
      </c>
      <c r="D164" s="4">
        <v>-6.31</v>
      </c>
      <c r="E164" s="4">
        <v>0</v>
      </c>
      <c r="F164" s="4">
        <v>-5.7010699999999997E-2</v>
      </c>
      <c r="G164" s="4">
        <v>-2.9988399999999998E-2</v>
      </c>
      <c r="I164" s="4"/>
      <c r="J164" s="4"/>
    </row>
    <row r="165" spans="1:10" x14ac:dyDescent="0.2">
      <c r="A165" s="4"/>
      <c r="B165" s="4"/>
      <c r="C165" s="4"/>
      <c r="D165" s="4"/>
      <c r="E165" s="4"/>
      <c r="F165" s="4"/>
      <c r="G165" s="4"/>
      <c r="I165" s="4"/>
      <c r="J165" s="4"/>
    </row>
    <row r="166" spans="1:10" x14ac:dyDescent="0.2">
      <c r="A166" s="4" t="s">
        <v>10</v>
      </c>
      <c r="B166" s="4"/>
      <c r="C166" s="4"/>
      <c r="D166" s="4"/>
      <c r="E166" s="4"/>
      <c r="F166" s="4"/>
      <c r="G166" s="4"/>
      <c r="I166" s="4"/>
      <c r="J166" s="4"/>
    </row>
    <row r="167" spans="1:10" x14ac:dyDescent="0.2">
      <c r="A167" s="4" t="s">
        <v>55</v>
      </c>
      <c r="B167" s="4">
        <v>-5.4851499999999997E-2</v>
      </c>
      <c r="C167" s="4">
        <v>1.8679899999999999E-2</v>
      </c>
      <c r="D167" s="4">
        <v>-2.94</v>
      </c>
      <c r="E167" s="4">
        <v>3.0000000000000001E-3</v>
      </c>
      <c r="F167" s="4">
        <v>-9.1463500000000003E-2</v>
      </c>
      <c r="G167" s="4">
        <v>-1.8239499999999999E-2</v>
      </c>
      <c r="I167" s="4"/>
      <c r="J167" s="4"/>
    </row>
    <row r="168" spans="1:10" x14ac:dyDescent="0.2">
      <c r="A168" s="4"/>
      <c r="B168" s="4"/>
      <c r="C168" s="4"/>
      <c r="D168" s="4"/>
      <c r="E168" s="4"/>
      <c r="F168" s="4"/>
      <c r="G168" s="4"/>
      <c r="I168" s="4"/>
      <c r="J168" s="4"/>
    </row>
    <row r="169" spans="1:10" x14ac:dyDescent="0.2">
      <c r="A169" s="4" t="s">
        <v>12</v>
      </c>
      <c r="B169" s="4"/>
      <c r="C169" s="4"/>
      <c r="D169" s="4"/>
      <c r="E169" s="4"/>
      <c r="F169" s="4"/>
      <c r="G169" s="4"/>
      <c r="I169" s="4"/>
      <c r="J169" s="4"/>
    </row>
    <row r="170" spans="1:10" x14ac:dyDescent="0.2">
      <c r="A170" s="4" t="s">
        <v>55</v>
      </c>
      <c r="B170" s="4">
        <v>2.4356E-3</v>
      </c>
      <c r="C170" s="4">
        <v>6.9382999999999997E-3</v>
      </c>
      <c r="D170" s="4">
        <v>0.35</v>
      </c>
      <c r="E170" s="4">
        <v>0.72599999999999998</v>
      </c>
      <c r="F170" s="4">
        <v>-1.1163299999999999E-2</v>
      </c>
      <c r="G170" s="4">
        <v>1.6034400000000001E-2</v>
      </c>
      <c r="I170" s="4"/>
      <c r="J170" s="4"/>
    </row>
    <row r="171" spans="1:10" x14ac:dyDescent="0.2">
      <c r="A171" s="4"/>
      <c r="B171" s="4"/>
      <c r="C171" s="4"/>
      <c r="D171" s="4"/>
      <c r="E171" s="4"/>
      <c r="F171" s="4"/>
      <c r="G171" s="4"/>
      <c r="I171" s="4"/>
      <c r="J171" s="4"/>
    </row>
    <row r="172" spans="1:10" x14ac:dyDescent="0.2">
      <c r="A172" s="4" t="s">
        <v>57</v>
      </c>
      <c r="B172" s="4"/>
      <c r="C172" s="4"/>
      <c r="D172" s="4"/>
      <c r="E172" s="4"/>
      <c r="F172" s="4"/>
      <c r="G172" s="4"/>
      <c r="I172" s="4"/>
      <c r="J172" s="4"/>
    </row>
    <row r="173" spans="1:10" x14ac:dyDescent="0.2">
      <c r="A173" s="4" t="s">
        <v>55</v>
      </c>
      <c r="B173" s="4">
        <v>1.30543E-2</v>
      </c>
      <c r="C173" s="4">
        <v>1.3818499999999999E-2</v>
      </c>
      <c r="D173" s="4">
        <v>0.94</v>
      </c>
      <c r="E173" s="4">
        <v>0.34499999999999997</v>
      </c>
      <c r="F173" s="4">
        <v>-1.40295E-2</v>
      </c>
      <c r="G173" s="4">
        <v>4.0138E-2</v>
      </c>
      <c r="I173" s="4"/>
      <c r="J173" s="4"/>
    </row>
    <row r="174" spans="1:10" x14ac:dyDescent="0.2">
      <c r="A174" s="4"/>
      <c r="B174" s="4"/>
      <c r="C174" s="4"/>
      <c r="D174" s="4"/>
      <c r="E174" s="4"/>
      <c r="F174" s="4"/>
      <c r="G174" s="4"/>
      <c r="I174" s="4"/>
      <c r="J174" s="4"/>
    </row>
    <row r="175" spans="1:10" x14ac:dyDescent="0.2">
      <c r="A175" s="4" t="s">
        <v>228</v>
      </c>
      <c r="B175" s="4"/>
      <c r="C175" s="4"/>
      <c r="D175" s="4"/>
      <c r="E175" s="4"/>
      <c r="F175" s="4"/>
      <c r="G175" s="4"/>
      <c r="I175" s="4"/>
      <c r="J175" s="4"/>
    </row>
    <row r="176" spans="1:10" x14ac:dyDescent="0.2">
      <c r="A176" s="4" t="s">
        <v>55</v>
      </c>
      <c r="B176" s="4">
        <v>-1.9441400000000001E-2</v>
      </c>
      <c r="C176" s="4">
        <v>1.25685E-2</v>
      </c>
      <c r="D176" s="4">
        <v>-1.55</v>
      </c>
      <c r="E176" s="4">
        <v>0.122</v>
      </c>
      <c r="F176" s="4">
        <v>-4.4075200000000002E-2</v>
      </c>
      <c r="G176" s="4">
        <v>5.1923999999999998E-3</v>
      </c>
      <c r="I176" s="4"/>
      <c r="J176" s="4"/>
    </row>
    <row r="177" spans="1:10" x14ac:dyDescent="0.2">
      <c r="A177" s="4"/>
      <c r="B177" s="4"/>
      <c r="C177" s="4"/>
      <c r="D177" s="4"/>
      <c r="E177" s="4"/>
      <c r="F177" s="4"/>
      <c r="G177" s="4"/>
      <c r="I177" s="4"/>
      <c r="J177" s="4"/>
    </row>
    <row r="178" spans="1:10" x14ac:dyDescent="0.2">
      <c r="A178" s="4" t="s">
        <v>17</v>
      </c>
      <c r="B178" s="4"/>
      <c r="C178" s="4"/>
      <c r="D178" s="4"/>
      <c r="E178" s="4"/>
      <c r="F178" s="4"/>
      <c r="G178" s="4"/>
      <c r="I178" s="4"/>
      <c r="J178" s="4"/>
    </row>
    <row r="179" spans="1:10" x14ac:dyDescent="0.2">
      <c r="A179" s="4" t="s">
        <v>55</v>
      </c>
      <c r="B179" s="4">
        <v>-2.0948999999999998E-3</v>
      </c>
      <c r="C179" s="4">
        <v>4.7283999999999998E-3</v>
      </c>
      <c r="D179" s="4">
        <v>-0.44</v>
      </c>
      <c r="E179" s="4">
        <v>0.65800000000000003</v>
      </c>
      <c r="F179" s="4">
        <v>-1.1362300000000001E-2</v>
      </c>
      <c r="G179" s="4">
        <v>7.1725000000000001E-3</v>
      </c>
      <c r="I179" s="4"/>
      <c r="J179" s="4"/>
    </row>
    <row r="180" spans="1:10" x14ac:dyDescent="0.2">
      <c r="A180" s="4"/>
      <c r="B180" s="4"/>
      <c r="C180" s="4"/>
      <c r="D180" s="4"/>
      <c r="E180" s="4"/>
      <c r="F180" s="4"/>
      <c r="G180" s="4"/>
      <c r="I180" s="4"/>
      <c r="J180" s="4"/>
    </row>
    <row r="181" spans="1:10" x14ac:dyDescent="0.2">
      <c r="A181" s="4" t="s">
        <v>22</v>
      </c>
      <c r="B181" s="4"/>
      <c r="C181" s="4"/>
      <c r="D181" s="4"/>
      <c r="E181" s="4"/>
      <c r="F181" s="4"/>
      <c r="G181" s="4"/>
      <c r="I181" s="4"/>
      <c r="J181" s="4"/>
    </row>
    <row r="182" spans="1:10" x14ac:dyDescent="0.2">
      <c r="A182" s="4" t="s">
        <v>55</v>
      </c>
      <c r="B182" s="4">
        <v>-0.96026009999999995</v>
      </c>
      <c r="C182" s="4">
        <v>0.28650569999999997</v>
      </c>
      <c r="D182" s="4">
        <v>-3.35</v>
      </c>
      <c r="E182" s="4">
        <v>1E-3</v>
      </c>
      <c r="F182" s="4">
        <v>-1.521801</v>
      </c>
      <c r="G182" s="4">
        <v>-0.3987192</v>
      </c>
      <c r="I182" s="4"/>
      <c r="J182" s="4"/>
    </row>
    <row r="183" spans="1:10" x14ac:dyDescent="0.2">
      <c r="A183" s="4"/>
      <c r="B183" s="4"/>
      <c r="C183" s="4"/>
      <c r="D183" s="4"/>
      <c r="E183" s="4"/>
      <c r="F183" s="4"/>
      <c r="G183" s="4"/>
      <c r="I183" s="4"/>
      <c r="J183" s="4"/>
    </row>
    <row r="184" spans="1:10" x14ac:dyDescent="0.2">
      <c r="A184" s="4" t="s">
        <v>100</v>
      </c>
      <c r="B184" s="4"/>
      <c r="C184" s="4"/>
      <c r="D184" s="4"/>
      <c r="E184" s="4"/>
      <c r="F184" s="4"/>
      <c r="G184" s="4"/>
      <c r="I184" s="4"/>
      <c r="J184" s="4"/>
    </row>
    <row r="185" spans="1:10" x14ac:dyDescent="0.2">
      <c r="A185" s="4" t="s">
        <v>55</v>
      </c>
      <c r="B185" s="4">
        <v>6.2887000000000004E-3</v>
      </c>
      <c r="C185" s="4">
        <v>3.9743000000000001E-3</v>
      </c>
      <c r="D185" s="4">
        <v>1.58</v>
      </c>
      <c r="E185" s="4">
        <v>0.114</v>
      </c>
      <c r="F185" s="4">
        <v>-1.5008000000000001E-3</v>
      </c>
      <c r="G185" s="4">
        <v>1.40781E-2</v>
      </c>
      <c r="I185" s="4"/>
      <c r="J185" s="4"/>
    </row>
    <row r="186" spans="1:10" x14ac:dyDescent="0.2">
      <c r="A186" s="4"/>
      <c r="B186" s="4"/>
      <c r="C186" s="4"/>
      <c r="D186" s="4"/>
      <c r="E186" s="4"/>
      <c r="F186" s="4"/>
      <c r="G186" s="4"/>
      <c r="I186" s="4"/>
      <c r="J186" s="4"/>
    </row>
    <row r="187" spans="1:10" x14ac:dyDescent="0.2">
      <c r="A187" s="4" t="s">
        <v>51</v>
      </c>
      <c r="B187" s="4">
        <v>16.959540000000001</v>
      </c>
      <c r="C187" s="4">
        <v>5.2478759999999998</v>
      </c>
      <c r="D187" s="4">
        <v>3.23</v>
      </c>
      <c r="E187" s="4">
        <v>1E-3</v>
      </c>
      <c r="F187" s="4">
        <v>6.673889</v>
      </c>
      <c r="G187" s="4">
        <v>27.245180000000001</v>
      </c>
      <c r="I187" s="4"/>
      <c r="J187" s="4"/>
    </row>
    <row r="188" spans="1:10" x14ac:dyDescent="0.2">
      <c r="A188" s="4"/>
      <c r="B188" s="4"/>
      <c r="C188" s="4"/>
      <c r="D188" s="4"/>
      <c r="E188" s="4"/>
      <c r="F188" s="4"/>
      <c r="G188" s="4"/>
      <c r="I188" s="4"/>
      <c r="J188" s="4"/>
    </row>
    <row r="189" spans="1:10" x14ac:dyDescent="0.2">
      <c r="A189" s="4" t="s">
        <v>165</v>
      </c>
      <c r="B189" s="4"/>
      <c r="C189" s="4"/>
      <c r="D189" s="4"/>
      <c r="E189" s="4"/>
      <c r="F189" s="4"/>
      <c r="G189" s="4"/>
      <c r="I189" s="4"/>
      <c r="J189" s="4"/>
    </row>
    <row r="190" spans="1:10" x14ac:dyDescent="0.2">
      <c r="A190" s="4" t="s">
        <v>6</v>
      </c>
      <c r="B190" s="4"/>
      <c r="C190" s="4"/>
      <c r="D190" s="4"/>
      <c r="E190" s="4"/>
      <c r="F190" s="4"/>
      <c r="G190" s="4"/>
      <c r="I190" s="4"/>
      <c r="J190" s="4"/>
    </row>
    <row r="191" spans="1:10" x14ac:dyDescent="0.2">
      <c r="A191" s="4" t="s">
        <v>55</v>
      </c>
      <c r="B191" s="4">
        <v>2.0030999999999998E-3</v>
      </c>
      <c r="C191" s="4">
        <v>8.7795000000000008E-3</v>
      </c>
      <c r="D191" s="4">
        <v>0.23</v>
      </c>
      <c r="E191" s="4">
        <v>0.82</v>
      </c>
      <c r="F191" s="4">
        <v>-1.52044E-2</v>
      </c>
      <c r="G191" s="4">
        <v>1.9210600000000001E-2</v>
      </c>
      <c r="I191" s="4"/>
      <c r="J191" s="4"/>
    </row>
    <row r="192" spans="1:10" x14ac:dyDescent="0.2">
      <c r="A192" s="4"/>
      <c r="B192" s="4"/>
      <c r="C192" s="4"/>
      <c r="D192" s="4"/>
      <c r="E192" s="4"/>
      <c r="F192" s="4"/>
      <c r="G192" s="4"/>
      <c r="I192" s="4"/>
      <c r="J192" s="4"/>
    </row>
    <row r="193" spans="1:10" x14ac:dyDescent="0.2">
      <c r="A193" s="4" t="s">
        <v>150</v>
      </c>
      <c r="B193" s="4"/>
      <c r="C193" s="4"/>
      <c r="D193" s="4"/>
      <c r="E193" s="4"/>
      <c r="F193" s="4"/>
      <c r="G193" s="4"/>
      <c r="I193" s="4"/>
      <c r="J193" s="4"/>
    </row>
    <row r="194" spans="1:10" x14ac:dyDescent="0.2">
      <c r="A194" s="4" t="s">
        <v>55</v>
      </c>
      <c r="B194" s="4">
        <v>0.33357829999999999</v>
      </c>
      <c r="C194" s="4">
        <v>5.1538199999999999E-2</v>
      </c>
      <c r="D194" s="4">
        <v>6.47</v>
      </c>
      <c r="E194" s="4">
        <v>0</v>
      </c>
      <c r="F194" s="4">
        <v>0.2325652</v>
      </c>
      <c r="G194" s="4">
        <v>0.43459130000000001</v>
      </c>
      <c r="I194" s="4"/>
      <c r="J194" s="4"/>
    </row>
    <row r="195" spans="1:10" x14ac:dyDescent="0.2">
      <c r="A195" s="4"/>
      <c r="B195" s="4"/>
      <c r="C195" s="4"/>
      <c r="D195" s="4"/>
      <c r="E195" s="4"/>
      <c r="F195" s="4"/>
      <c r="G195" s="4"/>
      <c r="I195" s="4"/>
      <c r="J195" s="4"/>
    </row>
    <row r="196" spans="1:10" x14ac:dyDescent="0.2">
      <c r="A196" s="4" t="s">
        <v>155</v>
      </c>
      <c r="B196" s="4"/>
      <c r="C196" s="4"/>
      <c r="D196" s="4"/>
      <c r="E196" s="4"/>
      <c r="F196" s="4"/>
      <c r="G196" s="4"/>
      <c r="I196" s="4"/>
      <c r="J196" s="4"/>
    </row>
    <row r="197" spans="1:10" x14ac:dyDescent="0.2">
      <c r="A197" s="4" t="s">
        <v>55</v>
      </c>
      <c r="B197" s="4">
        <v>-0.29448550000000001</v>
      </c>
      <c r="C197" s="4">
        <v>6.8343200000000007E-2</v>
      </c>
      <c r="D197" s="4">
        <v>-4.3099999999999996</v>
      </c>
      <c r="E197" s="4">
        <v>0</v>
      </c>
      <c r="F197" s="4">
        <v>-0.42843569999999997</v>
      </c>
      <c r="G197" s="4">
        <v>-0.16053519999999999</v>
      </c>
      <c r="I197" s="4"/>
      <c r="J197" s="4"/>
    </row>
    <row r="198" spans="1:10" x14ac:dyDescent="0.2">
      <c r="A198" s="4"/>
      <c r="B198" s="4"/>
      <c r="C198" s="4"/>
      <c r="D198" s="4"/>
      <c r="E198" s="4"/>
      <c r="F198" s="4"/>
      <c r="G198" s="4"/>
      <c r="I198" s="4"/>
      <c r="J198" s="4"/>
    </row>
    <row r="199" spans="1:10" x14ac:dyDescent="0.2">
      <c r="A199" s="4" t="s">
        <v>160</v>
      </c>
      <c r="B199" s="4"/>
      <c r="C199" s="4"/>
      <c r="D199" s="4"/>
      <c r="E199" s="4"/>
      <c r="F199" s="4"/>
      <c r="G199" s="4"/>
      <c r="I199" s="4"/>
      <c r="J199" s="4"/>
    </row>
    <row r="200" spans="1:10" x14ac:dyDescent="0.2">
      <c r="A200" s="4" t="s">
        <v>55</v>
      </c>
      <c r="B200" s="4">
        <v>-0.68628659999999997</v>
      </c>
      <c r="C200" s="4">
        <v>7.6558000000000001E-2</v>
      </c>
      <c r="D200" s="4">
        <v>-8.9600000000000009</v>
      </c>
      <c r="E200" s="4">
        <v>0</v>
      </c>
      <c r="F200" s="4">
        <v>-0.83633760000000001</v>
      </c>
      <c r="G200" s="4">
        <v>-0.53623560000000003</v>
      </c>
      <c r="I200" s="4"/>
      <c r="J200" s="4"/>
    </row>
    <row r="201" spans="1:10" x14ac:dyDescent="0.2">
      <c r="A201" s="4"/>
      <c r="B201" s="4"/>
      <c r="C201" s="4"/>
      <c r="D201" s="4"/>
      <c r="E201" s="4"/>
      <c r="F201" s="4"/>
      <c r="G201" s="4"/>
      <c r="I201" s="4"/>
      <c r="J201" s="4"/>
    </row>
    <row r="202" spans="1:10" x14ac:dyDescent="0.2">
      <c r="A202" s="4" t="s">
        <v>165</v>
      </c>
      <c r="B202" s="4"/>
      <c r="C202" s="4"/>
      <c r="D202" s="4"/>
      <c r="E202" s="4"/>
      <c r="F202" s="4"/>
      <c r="G202" s="4"/>
      <c r="I202" s="4"/>
      <c r="J202" s="4"/>
    </row>
    <row r="203" spans="1:10" x14ac:dyDescent="0.2">
      <c r="A203" s="4" t="s">
        <v>55</v>
      </c>
      <c r="B203" s="4">
        <v>0.51865030000000001</v>
      </c>
      <c r="C203" s="4">
        <v>0.212922</v>
      </c>
      <c r="D203" s="4">
        <v>2.44</v>
      </c>
      <c r="E203" s="4">
        <v>1.4999999999999999E-2</v>
      </c>
      <c r="F203" s="4">
        <v>0.1013308</v>
      </c>
      <c r="G203" s="4">
        <v>0.93596970000000002</v>
      </c>
      <c r="I203" s="4"/>
      <c r="J203" s="4"/>
    </row>
    <row r="204" spans="1:10" x14ac:dyDescent="0.2">
      <c r="A204" s="4"/>
      <c r="B204" s="4"/>
      <c r="C204" s="4"/>
      <c r="D204" s="4"/>
      <c r="E204" s="4"/>
      <c r="F204" s="4"/>
      <c r="G204" s="4"/>
      <c r="I204" s="4"/>
      <c r="J204" s="4"/>
    </row>
    <row r="205" spans="1:10" x14ac:dyDescent="0.2">
      <c r="A205" s="4" t="s">
        <v>173</v>
      </c>
      <c r="B205" s="4"/>
      <c r="C205" s="4"/>
      <c r="D205" s="4"/>
      <c r="E205" s="4"/>
      <c r="F205" s="4"/>
      <c r="G205" s="4"/>
      <c r="I205" s="4"/>
      <c r="J205" s="4"/>
    </row>
    <row r="206" spans="1:10" x14ac:dyDescent="0.2">
      <c r="A206" s="4" t="s">
        <v>55</v>
      </c>
      <c r="B206" s="4">
        <v>-0.26517580000000002</v>
      </c>
      <c r="C206" s="4">
        <v>4.7041199999999998E-2</v>
      </c>
      <c r="D206" s="4">
        <v>-5.64</v>
      </c>
      <c r="E206" s="4">
        <v>0</v>
      </c>
      <c r="F206" s="4">
        <v>-0.357375</v>
      </c>
      <c r="G206" s="4">
        <v>-0.17297670000000001</v>
      </c>
      <c r="I206" s="4"/>
      <c r="J206" s="4"/>
    </row>
    <row r="207" spans="1:10" x14ac:dyDescent="0.2">
      <c r="A207" s="4"/>
      <c r="B207" s="4"/>
      <c r="C207" s="4"/>
      <c r="D207" s="4"/>
      <c r="E207" s="4"/>
      <c r="F207" s="4"/>
      <c r="G207" s="4"/>
      <c r="I207" s="4"/>
      <c r="J207" s="4"/>
    </row>
    <row r="208" spans="1:10" x14ac:dyDescent="0.2">
      <c r="A208" s="4" t="s">
        <v>8</v>
      </c>
      <c r="B208" s="4"/>
      <c r="C208" s="4"/>
      <c r="D208" s="4"/>
      <c r="E208" s="4"/>
      <c r="F208" s="4"/>
      <c r="G208" s="4"/>
      <c r="I208" s="4"/>
      <c r="J208" s="4"/>
    </row>
    <row r="209" spans="1:10" x14ac:dyDescent="0.2">
      <c r="A209" s="4" t="s">
        <v>55</v>
      </c>
      <c r="B209" s="4">
        <v>-1.12017E-2</v>
      </c>
      <c r="C209" s="4">
        <v>6.3055000000000003E-3</v>
      </c>
      <c r="D209" s="4">
        <v>-1.78</v>
      </c>
      <c r="E209" s="4">
        <v>7.5999999999999998E-2</v>
      </c>
      <c r="F209" s="4">
        <v>-2.35602E-2</v>
      </c>
      <c r="G209" s="4">
        <v>1.1567999999999999E-3</v>
      </c>
      <c r="I209" s="4"/>
      <c r="J209" s="4"/>
    </row>
    <row r="210" spans="1:10" x14ac:dyDescent="0.2">
      <c r="A210" s="4"/>
      <c r="B210" s="4"/>
      <c r="C210" s="4"/>
      <c r="D210" s="4"/>
      <c r="E210" s="4"/>
      <c r="F210" s="4"/>
      <c r="G210" s="4"/>
      <c r="I210" s="4"/>
      <c r="J210" s="4"/>
    </row>
    <row r="211" spans="1:10" x14ac:dyDescent="0.2">
      <c r="A211" s="4" t="s">
        <v>10</v>
      </c>
      <c r="B211" s="4"/>
      <c r="C211" s="4"/>
      <c r="D211" s="4"/>
      <c r="E211" s="4"/>
      <c r="F211" s="4"/>
      <c r="G211" s="4"/>
      <c r="I211" s="4"/>
      <c r="J211" s="4"/>
    </row>
    <row r="212" spans="1:10" x14ac:dyDescent="0.2">
      <c r="A212" s="4" t="s">
        <v>55</v>
      </c>
      <c r="B212" s="4">
        <v>-4.5392399999999999E-2</v>
      </c>
      <c r="C212" s="4">
        <v>1.7086299999999999E-2</v>
      </c>
      <c r="D212" s="4">
        <v>-2.66</v>
      </c>
      <c r="E212" s="4">
        <v>8.0000000000000002E-3</v>
      </c>
      <c r="F212" s="4">
        <v>-7.8880900000000004E-2</v>
      </c>
      <c r="G212" s="4">
        <v>-1.1903800000000001E-2</v>
      </c>
      <c r="I212" s="4"/>
      <c r="J212" s="4"/>
    </row>
    <row r="213" spans="1:10" x14ac:dyDescent="0.2">
      <c r="A213" s="4"/>
      <c r="B213" s="4"/>
      <c r="C213" s="4"/>
      <c r="D213" s="4"/>
      <c r="E213" s="4"/>
      <c r="F213" s="4"/>
      <c r="G213" s="4"/>
      <c r="I213" s="4"/>
      <c r="J213" s="4"/>
    </row>
    <row r="214" spans="1:10" x14ac:dyDescent="0.2">
      <c r="A214" s="4" t="s">
        <v>12</v>
      </c>
      <c r="B214" s="4"/>
      <c r="C214" s="4"/>
      <c r="D214" s="4"/>
      <c r="E214" s="4"/>
      <c r="F214" s="4"/>
      <c r="G214" s="4"/>
      <c r="I214" s="4"/>
      <c r="J214" s="4"/>
    </row>
    <row r="215" spans="1:10" x14ac:dyDescent="0.2">
      <c r="A215" s="4" t="s">
        <v>55</v>
      </c>
      <c r="B215" s="4">
        <v>-9.0384999999999997E-3</v>
      </c>
      <c r="C215" s="4">
        <v>6.3464000000000003E-3</v>
      </c>
      <c r="D215" s="4">
        <v>-1.42</v>
      </c>
      <c r="E215" s="4">
        <v>0.154</v>
      </c>
      <c r="F215" s="4">
        <v>-2.1477199999999998E-2</v>
      </c>
      <c r="G215" s="4">
        <v>3.4001999999999999E-3</v>
      </c>
      <c r="I215" s="4"/>
      <c r="J215" s="4"/>
    </row>
    <row r="216" spans="1:10" x14ac:dyDescent="0.2">
      <c r="A216" s="4"/>
      <c r="B216" s="4"/>
      <c r="C216" s="4"/>
      <c r="D216" s="4"/>
      <c r="E216" s="4"/>
      <c r="F216" s="4"/>
      <c r="G216" s="4"/>
      <c r="I216" s="4"/>
      <c r="J216" s="4"/>
    </row>
    <row r="217" spans="1:10" x14ac:dyDescent="0.2">
      <c r="A217" s="4" t="s">
        <v>57</v>
      </c>
      <c r="B217" s="4"/>
      <c r="C217" s="4"/>
      <c r="D217" s="4"/>
      <c r="E217" s="4"/>
      <c r="F217" s="4"/>
      <c r="G217" s="4"/>
      <c r="I217" s="4"/>
      <c r="J217" s="4"/>
    </row>
    <row r="218" spans="1:10" x14ac:dyDescent="0.2">
      <c r="A218" s="4" t="s">
        <v>55</v>
      </c>
      <c r="B218" s="4">
        <v>-9.1379999999999999E-4</v>
      </c>
      <c r="C218" s="4">
        <v>1.2639600000000001E-2</v>
      </c>
      <c r="D218" s="4">
        <v>-7.0000000000000007E-2</v>
      </c>
      <c r="E218" s="4">
        <v>0.94199999999999995</v>
      </c>
      <c r="F218" s="4">
        <v>-2.5686899999999999E-2</v>
      </c>
      <c r="G218" s="4">
        <v>2.3859399999999999E-2</v>
      </c>
      <c r="I218" s="4"/>
      <c r="J218" s="4"/>
    </row>
    <row r="219" spans="1:10" x14ac:dyDescent="0.2">
      <c r="A219" s="4"/>
      <c r="B219" s="4"/>
      <c r="C219" s="4"/>
      <c r="D219" s="4"/>
      <c r="E219" s="4"/>
      <c r="F219" s="4"/>
      <c r="G219" s="4"/>
      <c r="I219" s="4"/>
      <c r="J219" s="4"/>
    </row>
    <row r="220" spans="1:10" x14ac:dyDescent="0.2">
      <c r="A220" s="4" t="s">
        <v>228</v>
      </c>
      <c r="B220" s="4"/>
      <c r="C220" s="4"/>
      <c r="D220" s="4"/>
      <c r="E220" s="4"/>
      <c r="F220" s="4"/>
      <c r="G220" s="4"/>
      <c r="I220" s="4"/>
      <c r="J220" s="4"/>
    </row>
    <row r="221" spans="1:10" x14ac:dyDescent="0.2">
      <c r="A221" s="4" t="s">
        <v>55</v>
      </c>
      <c r="B221" s="4">
        <v>-3.6687400000000002E-2</v>
      </c>
      <c r="C221" s="4">
        <v>1.1496299999999999E-2</v>
      </c>
      <c r="D221" s="4">
        <v>-3.19</v>
      </c>
      <c r="E221" s="4">
        <v>1E-3</v>
      </c>
      <c r="F221" s="4">
        <v>-5.92197E-2</v>
      </c>
      <c r="G221" s="4">
        <v>-1.41552E-2</v>
      </c>
      <c r="I221" s="4"/>
      <c r="J221" s="4"/>
    </row>
    <row r="222" spans="1:10" x14ac:dyDescent="0.2">
      <c r="A222" s="4"/>
      <c r="B222" s="4"/>
      <c r="C222" s="4"/>
      <c r="D222" s="4"/>
      <c r="E222" s="4"/>
      <c r="F222" s="4"/>
      <c r="G222" s="4"/>
      <c r="I222" s="4"/>
      <c r="J222" s="4"/>
    </row>
    <row r="223" spans="1:10" x14ac:dyDescent="0.2">
      <c r="A223" s="4" t="s">
        <v>17</v>
      </c>
      <c r="B223" s="4"/>
      <c r="C223" s="4"/>
      <c r="D223" s="4"/>
      <c r="E223" s="4"/>
      <c r="F223" s="4"/>
      <c r="G223" s="4"/>
      <c r="I223" s="4"/>
      <c r="J223" s="4"/>
    </row>
    <row r="224" spans="1:10" x14ac:dyDescent="0.2">
      <c r="A224" s="4" t="s">
        <v>55</v>
      </c>
      <c r="B224" s="4">
        <v>-1.2204E-3</v>
      </c>
      <c r="C224" s="4">
        <v>4.3249999999999999E-3</v>
      </c>
      <c r="D224" s="4">
        <v>-0.28000000000000003</v>
      </c>
      <c r="E224" s="4">
        <v>0.77800000000000002</v>
      </c>
      <c r="F224" s="4">
        <v>-9.6971000000000002E-3</v>
      </c>
      <c r="G224" s="4">
        <v>7.2563999999999997E-3</v>
      </c>
      <c r="I224" s="4"/>
      <c r="J224" s="4"/>
    </row>
    <row r="225" spans="1:10" x14ac:dyDescent="0.2">
      <c r="A225" s="4"/>
      <c r="B225" s="4"/>
      <c r="C225" s="4"/>
      <c r="D225" s="4"/>
      <c r="E225" s="4"/>
      <c r="F225" s="4"/>
      <c r="G225" s="4"/>
      <c r="I225" s="4"/>
      <c r="J225" s="4"/>
    </row>
    <row r="226" spans="1:10" x14ac:dyDescent="0.2">
      <c r="A226" s="4" t="s">
        <v>22</v>
      </c>
      <c r="B226" s="4"/>
      <c r="C226" s="4"/>
      <c r="D226" s="4"/>
      <c r="E226" s="4"/>
      <c r="F226" s="4"/>
      <c r="G226" s="4"/>
      <c r="I226" s="4"/>
      <c r="J226" s="4"/>
    </row>
    <row r="227" spans="1:10" x14ac:dyDescent="0.2">
      <c r="A227" s="4" t="s">
        <v>55</v>
      </c>
      <c r="B227" s="4">
        <v>1.2854840000000001</v>
      </c>
      <c r="C227" s="4">
        <v>0.2620632</v>
      </c>
      <c r="D227" s="4">
        <v>4.91</v>
      </c>
      <c r="E227" s="4">
        <v>0</v>
      </c>
      <c r="F227" s="4">
        <v>0.77184980000000003</v>
      </c>
      <c r="G227" s="4">
        <v>1.7991189999999999</v>
      </c>
      <c r="I227" s="4"/>
      <c r="J227" s="4"/>
    </row>
    <row r="228" spans="1:10" x14ac:dyDescent="0.2">
      <c r="A228" s="4"/>
      <c r="B228" s="4"/>
      <c r="C228" s="4"/>
      <c r="D228" s="4"/>
      <c r="E228" s="4"/>
      <c r="F228" s="4"/>
      <c r="G228" s="4"/>
      <c r="I228" s="4"/>
      <c r="J228" s="4"/>
    </row>
    <row r="229" spans="1:10" x14ac:dyDescent="0.2">
      <c r="A229" s="4" t="s">
        <v>100</v>
      </c>
      <c r="B229" s="4"/>
      <c r="C229" s="4"/>
      <c r="D229" s="4"/>
      <c r="E229" s="4"/>
      <c r="F229" s="4"/>
      <c r="G229" s="4"/>
      <c r="I229" s="4"/>
      <c r="J229" s="4"/>
    </row>
    <row r="230" spans="1:10" x14ac:dyDescent="0.2">
      <c r="A230" s="4" t="s">
        <v>55</v>
      </c>
      <c r="B230" s="4">
        <v>5.0875E-3</v>
      </c>
      <c r="C230" s="4">
        <v>3.6351999999999999E-3</v>
      </c>
      <c r="D230" s="4">
        <v>1.4</v>
      </c>
      <c r="E230" s="4">
        <v>0.16200000000000001</v>
      </c>
      <c r="F230" s="4">
        <v>-2.0374E-3</v>
      </c>
      <c r="G230" s="4">
        <v>1.22124E-2</v>
      </c>
      <c r="I230" s="4"/>
      <c r="J230" s="4"/>
    </row>
    <row r="231" spans="1:10" x14ac:dyDescent="0.2">
      <c r="A231" s="4"/>
      <c r="B231" s="4"/>
      <c r="C231" s="4"/>
      <c r="D231" s="4"/>
      <c r="E231" s="4"/>
      <c r="F231" s="4"/>
      <c r="G231" s="4"/>
      <c r="I231" s="4"/>
      <c r="J231" s="4"/>
    </row>
    <row r="232" spans="1:10" x14ac:dyDescent="0.2">
      <c r="A232" s="4" t="s">
        <v>51</v>
      </c>
      <c r="B232" s="4">
        <v>-11.9842</v>
      </c>
      <c r="C232" s="4">
        <v>4.8001659999999999</v>
      </c>
      <c r="D232" s="4">
        <v>-2.5</v>
      </c>
      <c r="E232" s="4">
        <v>1.2999999999999999E-2</v>
      </c>
      <c r="F232" s="4">
        <v>-21.39235</v>
      </c>
      <c r="G232" s="4">
        <v>-2.576044</v>
      </c>
      <c r="I232" s="4"/>
      <c r="J232" s="4"/>
    </row>
    <row r="233" spans="1:10" x14ac:dyDescent="0.2">
      <c r="A233" s="4"/>
      <c r="B233" s="4"/>
      <c r="C233" s="4"/>
      <c r="D233" s="4"/>
      <c r="E233" s="4"/>
      <c r="F233" s="4"/>
      <c r="G233" s="4"/>
      <c r="I233" s="4"/>
      <c r="J233" s="4"/>
    </row>
    <row r="234" spans="1:10" x14ac:dyDescent="0.2">
      <c r="A234" s="4" t="s">
        <v>173</v>
      </c>
      <c r="B234" s="4"/>
      <c r="C234" s="4"/>
      <c r="D234" s="4"/>
      <c r="E234" s="4"/>
      <c r="F234" s="4"/>
      <c r="G234" s="4"/>
      <c r="I234" s="4"/>
      <c r="J234" s="4"/>
    </row>
    <row r="235" spans="1:10" x14ac:dyDescent="0.2">
      <c r="A235" s="4" t="s">
        <v>6</v>
      </c>
      <c r="B235" s="4"/>
      <c r="C235" s="4"/>
      <c r="D235" s="4"/>
      <c r="E235" s="4"/>
      <c r="F235" s="4"/>
      <c r="G235" s="4"/>
      <c r="I235" s="4"/>
      <c r="J235" s="4"/>
    </row>
    <row r="236" spans="1:10" x14ac:dyDescent="0.2">
      <c r="A236" s="4" t="s">
        <v>55</v>
      </c>
      <c r="B236" s="4">
        <v>7.9628000000000008E-3</v>
      </c>
      <c r="C236" s="4">
        <v>2.3606700000000001E-2</v>
      </c>
      <c r="D236" s="4">
        <v>0.34</v>
      </c>
      <c r="E236" s="4">
        <v>0.73599999999999999</v>
      </c>
      <c r="F236" s="4">
        <v>-3.8305499999999999E-2</v>
      </c>
      <c r="G236" s="4">
        <v>5.4231099999999997E-2</v>
      </c>
      <c r="I236" s="4"/>
      <c r="J236" s="4"/>
    </row>
    <row r="237" spans="1:10" x14ac:dyDescent="0.2">
      <c r="A237" s="4"/>
      <c r="B237" s="4"/>
      <c r="C237" s="4"/>
      <c r="D237" s="4"/>
      <c r="E237" s="4"/>
      <c r="F237" s="4"/>
      <c r="G237" s="4"/>
      <c r="I237" s="4"/>
      <c r="J237" s="4"/>
    </row>
    <row r="238" spans="1:10" x14ac:dyDescent="0.2">
      <c r="A238" s="4" t="s">
        <v>150</v>
      </c>
      <c r="B238" s="4"/>
      <c r="C238" s="4"/>
      <c r="D238" s="4"/>
      <c r="E238" s="4"/>
      <c r="F238" s="4"/>
      <c r="G238" s="4"/>
      <c r="I238" s="4"/>
      <c r="J238" s="4"/>
    </row>
    <row r="239" spans="1:10" x14ac:dyDescent="0.2">
      <c r="A239" s="4" t="s">
        <v>55</v>
      </c>
      <c r="B239" s="4">
        <v>0.44760080000000002</v>
      </c>
      <c r="C239" s="4">
        <v>0.13857839999999999</v>
      </c>
      <c r="D239" s="4">
        <v>3.23</v>
      </c>
      <c r="E239" s="4">
        <v>1E-3</v>
      </c>
      <c r="F239" s="4">
        <v>0.17599219999999999</v>
      </c>
      <c r="G239" s="4">
        <v>0.71920930000000005</v>
      </c>
      <c r="I239" s="4"/>
      <c r="J239" s="4"/>
    </row>
    <row r="240" spans="1:10" x14ac:dyDescent="0.2">
      <c r="A240" s="4"/>
      <c r="B240" s="4"/>
      <c r="C240" s="4"/>
      <c r="D240" s="4"/>
      <c r="E240" s="4"/>
      <c r="F240" s="4"/>
      <c r="G240" s="4"/>
      <c r="I240" s="4"/>
      <c r="J240" s="4"/>
    </row>
    <row r="241" spans="1:10" x14ac:dyDescent="0.2">
      <c r="A241" s="4" t="s">
        <v>155</v>
      </c>
      <c r="B241" s="4"/>
      <c r="C241" s="4"/>
      <c r="D241" s="4"/>
      <c r="E241" s="4"/>
      <c r="F241" s="4"/>
      <c r="G241" s="4"/>
      <c r="I241" s="4"/>
      <c r="J241" s="4"/>
    </row>
    <row r="242" spans="1:10" x14ac:dyDescent="0.2">
      <c r="A242" s="4" t="s">
        <v>55</v>
      </c>
      <c r="B242" s="4">
        <v>-0.18768670000000001</v>
      </c>
      <c r="C242" s="4">
        <v>0.18376439999999999</v>
      </c>
      <c r="D242" s="4">
        <v>-1.02</v>
      </c>
      <c r="E242" s="4">
        <v>0.307</v>
      </c>
      <c r="F242" s="4">
        <v>-0.54785839999999997</v>
      </c>
      <c r="G242" s="4">
        <v>0.1724849</v>
      </c>
      <c r="I242" s="4"/>
      <c r="J242" s="4"/>
    </row>
    <row r="243" spans="1:10" x14ac:dyDescent="0.2">
      <c r="A243" s="4"/>
      <c r="B243" s="4"/>
      <c r="C243" s="4"/>
      <c r="D243" s="4"/>
      <c r="E243" s="4"/>
      <c r="F243" s="4"/>
      <c r="G243" s="4"/>
      <c r="I243" s="4"/>
      <c r="J243" s="4"/>
    </row>
    <row r="244" spans="1:10" x14ac:dyDescent="0.2">
      <c r="A244" s="4" t="s">
        <v>160</v>
      </c>
      <c r="B244" s="4"/>
      <c r="C244" s="4"/>
      <c r="D244" s="4"/>
      <c r="E244" s="4"/>
      <c r="F244" s="4"/>
      <c r="G244" s="4"/>
      <c r="I244" s="4"/>
      <c r="J244" s="4"/>
    </row>
    <row r="245" spans="1:10" x14ac:dyDescent="0.2">
      <c r="A245" s="4" t="s">
        <v>55</v>
      </c>
      <c r="B245" s="4">
        <v>-0.42787760000000002</v>
      </c>
      <c r="C245" s="4">
        <v>0.2058528</v>
      </c>
      <c r="D245" s="4">
        <v>-2.08</v>
      </c>
      <c r="E245" s="4">
        <v>3.7999999999999999E-2</v>
      </c>
      <c r="F245" s="4">
        <v>-0.83134160000000001</v>
      </c>
      <c r="G245" s="4">
        <v>-2.4413600000000001E-2</v>
      </c>
      <c r="I245" s="4"/>
      <c r="J245" s="4"/>
    </row>
    <row r="246" spans="1:10" x14ac:dyDescent="0.2">
      <c r="A246" s="4"/>
      <c r="B246" s="4"/>
      <c r="C246" s="4"/>
      <c r="D246" s="4"/>
      <c r="E246" s="4"/>
      <c r="F246" s="4"/>
      <c r="G246" s="4"/>
      <c r="I246" s="4"/>
      <c r="J246" s="4"/>
    </row>
    <row r="247" spans="1:10" x14ac:dyDescent="0.2">
      <c r="A247" s="4" t="s">
        <v>165</v>
      </c>
      <c r="B247" s="4"/>
      <c r="C247" s="4"/>
      <c r="D247" s="4"/>
      <c r="E247" s="4"/>
      <c r="F247" s="4"/>
      <c r="G247" s="4"/>
      <c r="I247" s="4"/>
      <c r="J247" s="4"/>
    </row>
    <row r="248" spans="1:10" x14ac:dyDescent="0.2">
      <c r="A248" s="4" t="s">
        <v>55</v>
      </c>
      <c r="B248" s="4">
        <v>0.52119700000000002</v>
      </c>
      <c r="C248" s="4">
        <v>0.57251459999999998</v>
      </c>
      <c r="D248" s="4">
        <v>0.91</v>
      </c>
      <c r="E248" s="4">
        <v>0.36299999999999999</v>
      </c>
      <c r="F248" s="4">
        <v>-0.60091090000000003</v>
      </c>
      <c r="G248" s="4">
        <v>1.643305</v>
      </c>
      <c r="I248" s="4"/>
      <c r="J248" s="4"/>
    </row>
    <row r="249" spans="1:10" x14ac:dyDescent="0.2">
      <c r="A249" s="4"/>
      <c r="B249" s="4"/>
      <c r="C249" s="4"/>
      <c r="D249" s="4"/>
      <c r="E249" s="4"/>
      <c r="F249" s="4"/>
      <c r="G249" s="4"/>
      <c r="I249" s="4"/>
      <c r="J249" s="4"/>
    </row>
    <row r="250" spans="1:10" x14ac:dyDescent="0.2">
      <c r="A250" s="4" t="s">
        <v>173</v>
      </c>
      <c r="B250" s="4"/>
      <c r="C250" s="4"/>
      <c r="D250" s="4"/>
      <c r="E250" s="4"/>
      <c r="F250" s="4"/>
      <c r="G250" s="4"/>
      <c r="I250" s="4"/>
      <c r="J250" s="4"/>
    </row>
    <row r="251" spans="1:10" x14ac:dyDescent="0.2">
      <c r="A251" s="4" t="s">
        <v>55</v>
      </c>
      <c r="B251" s="4">
        <v>0.53039360000000002</v>
      </c>
      <c r="C251" s="4">
        <v>0.12648670000000001</v>
      </c>
      <c r="D251" s="4">
        <v>4.1900000000000004</v>
      </c>
      <c r="E251" s="4">
        <v>0</v>
      </c>
      <c r="F251" s="4">
        <v>0.28248430000000002</v>
      </c>
      <c r="G251" s="4">
        <v>0.77830299999999997</v>
      </c>
      <c r="I251" s="4"/>
      <c r="J251" s="4"/>
    </row>
    <row r="252" spans="1:10" x14ac:dyDescent="0.2">
      <c r="A252" s="4"/>
      <c r="B252" s="4"/>
      <c r="C252" s="4"/>
      <c r="D252" s="4"/>
      <c r="E252" s="4"/>
      <c r="F252" s="4"/>
      <c r="G252" s="4"/>
      <c r="I252" s="4"/>
      <c r="J252" s="4"/>
    </row>
    <row r="253" spans="1:10" x14ac:dyDescent="0.2">
      <c r="A253" s="4" t="s">
        <v>8</v>
      </c>
      <c r="B253" s="4"/>
      <c r="C253" s="4"/>
      <c r="D253" s="4"/>
      <c r="E253" s="4"/>
      <c r="F253" s="4"/>
      <c r="G253" s="4"/>
      <c r="I253" s="4"/>
      <c r="J253" s="4"/>
    </row>
    <row r="254" spans="1:10" x14ac:dyDescent="0.2">
      <c r="A254" s="4" t="s">
        <v>55</v>
      </c>
      <c r="B254" s="4">
        <v>-9.6836199999999997E-2</v>
      </c>
      <c r="C254" s="4">
        <v>1.6954400000000001E-2</v>
      </c>
      <c r="D254" s="4">
        <v>-5.71</v>
      </c>
      <c r="E254" s="4">
        <v>0</v>
      </c>
      <c r="F254" s="4">
        <v>-0.1300663</v>
      </c>
      <c r="G254" s="4">
        <v>-6.3606099999999999E-2</v>
      </c>
      <c r="I254" s="4"/>
      <c r="J254" s="4"/>
    </row>
    <row r="255" spans="1:10" x14ac:dyDescent="0.2">
      <c r="A255" s="4"/>
      <c r="B255" s="4"/>
      <c r="C255" s="4"/>
      <c r="D255" s="4"/>
      <c r="E255" s="4"/>
      <c r="F255" s="4"/>
      <c r="G255" s="4"/>
      <c r="I255" s="4"/>
      <c r="J255" s="4"/>
    </row>
    <row r="256" spans="1:10" x14ac:dyDescent="0.2">
      <c r="A256" s="4" t="s">
        <v>10</v>
      </c>
      <c r="B256" s="4"/>
      <c r="C256" s="4"/>
      <c r="D256" s="4"/>
      <c r="E256" s="4"/>
      <c r="F256" s="4"/>
      <c r="G256" s="4"/>
      <c r="I256" s="4"/>
      <c r="J256" s="4"/>
    </row>
    <row r="257" spans="1:10" x14ac:dyDescent="0.2">
      <c r="A257" s="4" t="s">
        <v>55</v>
      </c>
      <c r="B257" s="4">
        <v>-0.13999700000000001</v>
      </c>
      <c r="C257" s="4">
        <v>4.5942400000000001E-2</v>
      </c>
      <c r="D257" s="4">
        <v>-3.05</v>
      </c>
      <c r="E257" s="4">
        <v>2E-3</v>
      </c>
      <c r="F257" s="4">
        <v>-0.23004250000000001</v>
      </c>
      <c r="G257" s="4">
        <v>-4.99514E-2</v>
      </c>
      <c r="I257" s="4"/>
      <c r="J257" s="4"/>
    </row>
    <row r="258" spans="1:10" x14ac:dyDescent="0.2">
      <c r="A258" s="4"/>
      <c r="B258" s="4"/>
      <c r="C258" s="4"/>
      <c r="D258" s="4"/>
      <c r="E258" s="4"/>
      <c r="F258" s="4"/>
      <c r="G258" s="4"/>
      <c r="I258" s="4"/>
      <c r="J258" s="4"/>
    </row>
    <row r="259" spans="1:10" x14ac:dyDescent="0.2">
      <c r="A259" s="4" t="s">
        <v>12</v>
      </c>
      <c r="B259" s="4"/>
      <c r="C259" s="4"/>
      <c r="D259" s="4"/>
      <c r="E259" s="4"/>
      <c r="F259" s="4"/>
      <c r="G259" s="4"/>
      <c r="I259" s="4"/>
      <c r="J259" s="4"/>
    </row>
    <row r="260" spans="1:10" x14ac:dyDescent="0.2">
      <c r="A260" s="4" t="s">
        <v>55</v>
      </c>
      <c r="B260" s="4">
        <v>-1.0318000000000001E-2</v>
      </c>
      <c r="C260" s="4">
        <v>1.70645E-2</v>
      </c>
      <c r="D260" s="4">
        <v>-0.6</v>
      </c>
      <c r="E260" s="4">
        <v>0.54500000000000004</v>
      </c>
      <c r="F260" s="4">
        <v>-4.3763700000000003E-2</v>
      </c>
      <c r="G260" s="4">
        <v>2.31278E-2</v>
      </c>
      <c r="I260" s="4"/>
      <c r="J260" s="4"/>
    </row>
    <row r="261" spans="1:10" x14ac:dyDescent="0.2">
      <c r="A261" s="4"/>
      <c r="B261" s="4"/>
      <c r="C261" s="4"/>
      <c r="D261" s="4"/>
      <c r="E261" s="4"/>
      <c r="F261" s="4"/>
      <c r="G261" s="4"/>
      <c r="I261" s="4"/>
      <c r="J261" s="4"/>
    </row>
    <row r="262" spans="1:10" x14ac:dyDescent="0.2">
      <c r="A262" s="4" t="s">
        <v>57</v>
      </c>
      <c r="B262" s="4"/>
      <c r="C262" s="4"/>
      <c r="D262" s="4"/>
      <c r="E262" s="4"/>
      <c r="F262" s="4"/>
      <c r="G262" s="4"/>
      <c r="I262" s="4"/>
      <c r="J262" s="4"/>
    </row>
    <row r="263" spans="1:10" x14ac:dyDescent="0.2">
      <c r="A263" s="4" t="s">
        <v>55</v>
      </c>
      <c r="B263" s="4">
        <v>-1.56147E-2</v>
      </c>
      <c r="C263" s="4">
        <v>3.3986000000000002E-2</v>
      </c>
      <c r="D263" s="4">
        <v>-0.46</v>
      </c>
      <c r="E263" s="4">
        <v>0.64600000000000002</v>
      </c>
      <c r="F263" s="4">
        <v>-8.2225999999999994E-2</v>
      </c>
      <c r="G263" s="4">
        <v>5.0996600000000003E-2</v>
      </c>
      <c r="I263" s="4"/>
      <c r="J263" s="4"/>
    </row>
    <row r="264" spans="1:10" x14ac:dyDescent="0.2">
      <c r="A264" s="4"/>
      <c r="B264" s="4"/>
      <c r="C264" s="4"/>
      <c r="D264" s="4"/>
      <c r="E264" s="4"/>
      <c r="F264" s="4"/>
      <c r="G264" s="4"/>
      <c r="I264" s="4"/>
      <c r="J264" s="4"/>
    </row>
    <row r="265" spans="1:10" x14ac:dyDescent="0.2">
      <c r="A265" s="4" t="s">
        <v>228</v>
      </c>
      <c r="B265" s="4"/>
      <c r="C265" s="4"/>
      <c r="D265" s="4"/>
      <c r="E265" s="4"/>
      <c r="F265" s="4"/>
      <c r="G265" s="4"/>
      <c r="I265" s="4"/>
      <c r="J265" s="4"/>
    </row>
    <row r="266" spans="1:10" x14ac:dyDescent="0.2">
      <c r="A266" s="4" t="s">
        <v>55</v>
      </c>
      <c r="B266" s="4">
        <v>1.63523E-2</v>
      </c>
      <c r="C266" s="4">
        <v>3.09117E-2</v>
      </c>
      <c r="D266" s="4">
        <v>0.53</v>
      </c>
      <c r="E266" s="4">
        <v>0.59699999999999998</v>
      </c>
      <c r="F266" s="4">
        <v>-4.4233399999999999E-2</v>
      </c>
      <c r="G266" s="4">
        <v>7.6938099999999995E-2</v>
      </c>
      <c r="I266" s="4"/>
      <c r="J266" s="4"/>
    </row>
    <row r="267" spans="1:10" x14ac:dyDescent="0.2">
      <c r="A267" s="4"/>
      <c r="B267" s="4"/>
      <c r="C267" s="4"/>
      <c r="D267" s="4"/>
      <c r="E267" s="4"/>
      <c r="F267" s="4"/>
      <c r="G267" s="4"/>
      <c r="I267" s="4"/>
      <c r="J267" s="4"/>
    </row>
    <row r="268" spans="1:10" x14ac:dyDescent="0.2">
      <c r="A268" s="4" t="s">
        <v>17</v>
      </c>
      <c r="B268" s="4"/>
      <c r="C268" s="4"/>
      <c r="D268" s="4"/>
      <c r="E268" s="4"/>
      <c r="F268" s="4"/>
      <c r="G268" s="4"/>
      <c r="I268" s="4"/>
      <c r="J268" s="4"/>
    </row>
    <row r="269" spans="1:10" x14ac:dyDescent="0.2">
      <c r="A269" s="4" t="s">
        <v>55</v>
      </c>
      <c r="B269" s="4">
        <v>-1.2210000000000001E-3</v>
      </c>
      <c r="C269" s="4">
        <v>1.1629199999999999E-2</v>
      </c>
      <c r="D269" s="4">
        <v>-0.1</v>
      </c>
      <c r="E269" s="4">
        <v>0.91600000000000004</v>
      </c>
      <c r="F269" s="4">
        <v>-2.4013799999999998E-2</v>
      </c>
      <c r="G269" s="4">
        <v>2.1571799999999999E-2</v>
      </c>
      <c r="I269" s="4"/>
      <c r="J269" s="4"/>
    </row>
    <row r="270" spans="1:10" x14ac:dyDescent="0.2">
      <c r="A270" s="4"/>
      <c r="B270" s="4"/>
      <c r="C270" s="4"/>
      <c r="D270" s="4"/>
      <c r="E270" s="4"/>
      <c r="F270" s="4"/>
      <c r="G270" s="4"/>
      <c r="I270" s="4"/>
      <c r="J270" s="4"/>
    </row>
    <row r="271" spans="1:10" x14ac:dyDescent="0.2">
      <c r="A271" s="4" t="s">
        <v>22</v>
      </c>
      <c r="B271" s="4"/>
      <c r="C271" s="4"/>
      <c r="D271" s="4"/>
      <c r="E271" s="4"/>
      <c r="F271" s="4"/>
      <c r="G271" s="4"/>
      <c r="I271" s="4"/>
      <c r="J271" s="4"/>
    </row>
    <row r="272" spans="1:10" x14ac:dyDescent="0.2">
      <c r="A272" s="4" t="s">
        <v>55</v>
      </c>
      <c r="B272" s="4">
        <v>0.61148449999999999</v>
      </c>
      <c r="C272" s="4">
        <v>0.70464769999999999</v>
      </c>
      <c r="D272" s="4">
        <v>0.87</v>
      </c>
      <c r="E272" s="4">
        <v>0.38600000000000001</v>
      </c>
      <c r="F272" s="4">
        <v>-0.7695997</v>
      </c>
      <c r="G272" s="4">
        <v>1.992569</v>
      </c>
      <c r="I272" s="4"/>
      <c r="J272" s="4"/>
    </row>
    <row r="273" spans="1:10" x14ac:dyDescent="0.2">
      <c r="A273" s="4"/>
      <c r="B273" s="4"/>
      <c r="C273" s="4"/>
      <c r="D273" s="4"/>
      <c r="E273" s="4"/>
      <c r="F273" s="4"/>
      <c r="G273" s="4"/>
      <c r="I273" s="4"/>
      <c r="J273" s="4"/>
    </row>
    <row r="274" spans="1:10" x14ac:dyDescent="0.2">
      <c r="A274" s="4" t="s">
        <v>100</v>
      </c>
      <c r="B274" s="4"/>
      <c r="C274" s="4"/>
      <c r="D274" s="4"/>
      <c r="E274" s="4"/>
      <c r="F274" s="4"/>
      <c r="G274" s="4"/>
      <c r="I274" s="4"/>
      <c r="J274" s="4"/>
    </row>
    <row r="275" spans="1:10" x14ac:dyDescent="0.2">
      <c r="A275" s="4" t="s">
        <v>55</v>
      </c>
      <c r="B275" s="4">
        <v>1.8691699999999999E-2</v>
      </c>
      <c r="C275" s="4">
        <v>9.7745999999999996E-3</v>
      </c>
      <c r="D275" s="4">
        <v>1.91</v>
      </c>
      <c r="E275" s="4">
        <v>5.6000000000000001E-2</v>
      </c>
      <c r="F275" s="4">
        <v>-4.661E-4</v>
      </c>
      <c r="G275" s="4">
        <v>3.7849500000000001E-2</v>
      </c>
      <c r="I275" s="4"/>
      <c r="J275" s="4"/>
    </row>
    <row r="276" spans="1:10" x14ac:dyDescent="0.2">
      <c r="A276" s="4"/>
      <c r="B276" s="4"/>
      <c r="C276" s="4"/>
      <c r="D276" s="4"/>
      <c r="E276" s="4"/>
      <c r="F276" s="4"/>
      <c r="G276" s="4"/>
      <c r="I276" s="4"/>
      <c r="J276" s="4"/>
    </row>
    <row r="277" spans="1:10" x14ac:dyDescent="0.2">
      <c r="A277" s="4" t="s">
        <v>51</v>
      </c>
      <c r="B277" s="4">
        <v>-11.294919999999999</v>
      </c>
      <c r="C277" s="4">
        <v>12.90691</v>
      </c>
      <c r="D277" s="4">
        <v>-0.88</v>
      </c>
      <c r="E277" s="4">
        <v>0.38200000000000001</v>
      </c>
      <c r="F277" s="4">
        <v>-36.591990000000003</v>
      </c>
      <c r="G277" s="4">
        <v>14.00216</v>
      </c>
      <c r="I277" s="4"/>
      <c r="J277" s="4"/>
    </row>
    <row r="278" spans="1:10" x14ac:dyDescent="0.2">
      <c r="A278" s="4"/>
      <c r="B278" s="4"/>
      <c r="C278" s="4"/>
      <c r="D278" s="4"/>
      <c r="E278" s="4"/>
      <c r="F278" s="4"/>
      <c r="G278" s="4"/>
      <c r="I278" s="4"/>
      <c r="J278" s="4"/>
    </row>
    <row r="279" spans="1:10" x14ac:dyDescent="0.2">
      <c r="A279" s="4" t="s">
        <v>8</v>
      </c>
      <c r="B279" s="4"/>
      <c r="C279" s="4"/>
      <c r="D279" s="4"/>
      <c r="E279" s="4"/>
      <c r="F279" s="4"/>
      <c r="G279" s="4"/>
      <c r="I279" s="4"/>
      <c r="J279" s="4"/>
    </row>
    <row r="280" spans="1:10" x14ac:dyDescent="0.2">
      <c r="A280" s="4" t="s">
        <v>6</v>
      </c>
      <c r="B280" s="4"/>
      <c r="C280" s="4"/>
      <c r="D280" s="4"/>
      <c r="E280" s="4"/>
      <c r="F280" s="4"/>
      <c r="G280" s="4"/>
      <c r="I280" s="4"/>
      <c r="J280" s="4"/>
    </row>
    <row r="281" spans="1:10" x14ac:dyDescent="0.2">
      <c r="A281" s="4" t="s">
        <v>55</v>
      </c>
      <c r="B281" s="4">
        <v>-0.1567132</v>
      </c>
      <c r="C281" s="4">
        <v>0.22236220000000001</v>
      </c>
      <c r="D281" s="4">
        <v>-0.7</v>
      </c>
      <c r="E281" s="4">
        <v>0.48099999999999998</v>
      </c>
      <c r="F281" s="4">
        <v>-0.59253509999999998</v>
      </c>
      <c r="G281" s="4">
        <v>0.27910879999999999</v>
      </c>
      <c r="I281" s="4"/>
      <c r="J281" s="4"/>
    </row>
    <row r="282" spans="1:10" x14ac:dyDescent="0.2">
      <c r="A282" s="4"/>
      <c r="B282" s="4"/>
      <c r="C282" s="4"/>
      <c r="D282" s="4"/>
      <c r="E282" s="4"/>
      <c r="F282" s="4"/>
      <c r="G282" s="4"/>
      <c r="I282" s="4"/>
      <c r="J282" s="4"/>
    </row>
    <row r="283" spans="1:10" x14ac:dyDescent="0.2">
      <c r="A283" s="4" t="s">
        <v>150</v>
      </c>
      <c r="B283" s="4"/>
      <c r="C283" s="4"/>
      <c r="D283" s="4"/>
      <c r="E283" s="4"/>
      <c r="F283" s="4"/>
      <c r="G283" s="4"/>
      <c r="I283" s="4"/>
      <c r="J283" s="4"/>
    </row>
    <row r="284" spans="1:10" x14ac:dyDescent="0.2">
      <c r="A284" s="4" t="s">
        <v>55</v>
      </c>
      <c r="B284" s="4">
        <v>-0.438475</v>
      </c>
      <c r="C284" s="4">
        <v>1.3053330000000001</v>
      </c>
      <c r="D284" s="4">
        <v>-0.34</v>
      </c>
      <c r="E284" s="4">
        <v>0.73699999999999999</v>
      </c>
      <c r="F284" s="4">
        <v>-2.99688</v>
      </c>
      <c r="G284" s="4">
        <v>2.1199300000000001</v>
      </c>
      <c r="I284" s="4"/>
      <c r="J284" s="4"/>
    </row>
    <row r="285" spans="1:10" x14ac:dyDescent="0.2">
      <c r="A285" s="4"/>
      <c r="B285" s="4"/>
      <c r="C285" s="4"/>
      <c r="D285" s="4"/>
      <c r="E285" s="4"/>
      <c r="F285" s="4"/>
      <c r="G285" s="4"/>
      <c r="I285" s="4"/>
      <c r="J285" s="4"/>
    </row>
    <row r="286" spans="1:10" x14ac:dyDescent="0.2">
      <c r="A286" s="4" t="s">
        <v>155</v>
      </c>
      <c r="B286" s="4"/>
      <c r="C286" s="4"/>
      <c r="D286" s="4"/>
      <c r="E286" s="4"/>
      <c r="F286" s="4"/>
      <c r="G286" s="4"/>
      <c r="I286" s="4"/>
      <c r="J286" s="4"/>
    </row>
    <row r="287" spans="1:10" x14ac:dyDescent="0.2">
      <c r="A287" s="4" t="s">
        <v>55</v>
      </c>
      <c r="B287" s="4">
        <v>1.8920459999999999</v>
      </c>
      <c r="C287" s="4">
        <v>1.730961</v>
      </c>
      <c r="D287" s="4">
        <v>1.0900000000000001</v>
      </c>
      <c r="E287" s="4">
        <v>0.27400000000000002</v>
      </c>
      <c r="F287" s="4">
        <v>-1.5005759999999999</v>
      </c>
      <c r="G287" s="4">
        <v>5.2846669999999998</v>
      </c>
      <c r="I287" s="4"/>
      <c r="J287" s="4"/>
    </row>
    <row r="288" spans="1:10" x14ac:dyDescent="0.2">
      <c r="A288" s="4"/>
      <c r="B288" s="4"/>
      <c r="C288" s="4"/>
      <c r="D288" s="4"/>
      <c r="E288" s="4"/>
      <c r="F288" s="4"/>
      <c r="G288" s="4"/>
      <c r="I288" s="4"/>
      <c r="J288" s="4"/>
    </row>
    <row r="289" spans="1:10" x14ac:dyDescent="0.2">
      <c r="A289" s="4" t="s">
        <v>160</v>
      </c>
      <c r="B289" s="4"/>
      <c r="C289" s="4"/>
      <c r="D289" s="4"/>
      <c r="E289" s="4"/>
      <c r="F289" s="4"/>
      <c r="G289" s="4"/>
      <c r="I289" s="4"/>
      <c r="J289" s="4"/>
    </row>
    <row r="290" spans="1:10" x14ac:dyDescent="0.2">
      <c r="A290" s="4" t="s">
        <v>55</v>
      </c>
      <c r="B290" s="4">
        <v>-7.4074429999999998</v>
      </c>
      <c r="C290" s="4">
        <v>1.9390210000000001</v>
      </c>
      <c r="D290" s="4">
        <v>-3.82</v>
      </c>
      <c r="E290" s="4">
        <v>0</v>
      </c>
      <c r="F290" s="4">
        <v>-11.207850000000001</v>
      </c>
      <c r="G290" s="4">
        <v>-3.6070310000000001</v>
      </c>
      <c r="I290" s="4"/>
      <c r="J290" s="4"/>
    </row>
    <row r="291" spans="1:10" x14ac:dyDescent="0.2">
      <c r="A291" s="4"/>
      <c r="B291" s="4"/>
      <c r="C291" s="4"/>
      <c r="D291" s="4"/>
      <c r="E291" s="4"/>
      <c r="F291" s="4"/>
      <c r="G291" s="4"/>
      <c r="I291" s="4"/>
      <c r="J291" s="4"/>
    </row>
    <row r="292" spans="1:10" x14ac:dyDescent="0.2">
      <c r="A292" s="4" t="s">
        <v>165</v>
      </c>
      <c r="B292" s="4"/>
      <c r="C292" s="4"/>
      <c r="D292" s="4"/>
      <c r="E292" s="4"/>
      <c r="F292" s="4"/>
      <c r="G292" s="4"/>
      <c r="I292" s="4"/>
      <c r="J292" s="4"/>
    </row>
    <row r="293" spans="1:10" x14ac:dyDescent="0.2">
      <c r="A293" s="4" t="s">
        <v>55</v>
      </c>
      <c r="B293" s="4">
        <v>16.471609999999998</v>
      </c>
      <c r="C293" s="4">
        <v>5.3927759999999996</v>
      </c>
      <c r="D293" s="4">
        <v>3.05</v>
      </c>
      <c r="E293" s="4">
        <v>2E-3</v>
      </c>
      <c r="F293" s="4">
        <v>5.9019640000000004</v>
      </c>
      <c r="G293" s="4">
        <v>27.041260000000001</v>
      </c>
      <c r="I293" s="4"/>
      <c r="J293" s="4"/>
    </row>
    <row r="294" spans="1:10" x14ac:dyDescent="0.2">
      <c r="A294" s="4"/>
      <c r="B294" s="4"/>
      <c r="C294" s="4"/>
      <c r="D294" s="4"/>
      <c r="E294" s="4"/>
      <c r="F294" s="4"/>
      <c r="G294" s="4"/>
      <c r="I294" s="4"/>
      <c r="J294" s="4"/>
    </row>
    <row r="295" spans="1:10" x14ac:dyDescent="0.2">
      <c r="A295" s="4" t="s">
        <v>173</v>
      </c>
      <c r="B295" s="4"/>
      <c r="C295" s="4"/>
      <c r="D295" s="4"/>
      <c r="E295" s="4"/>
      <c r="F295" s="4"/>
      <c r="G295" s="4"/>
      <c r="I295" s="4"/>
      <c r="J295" s="4"/>
    </row>
    <row r="296" spans="1:10" x14ac:dyDescent="0.2">
      <c r="A296" s="4" t="s">
        <v>55</v>
      </c>
      <c r="B296" s="4">
        <v>-0.78577339999999996</v>
      </c>
      <c r="C296" s="4">
        <v>1.1914359999999999</v>
      </c>
      <c r="D296" s="4">
        <v>-0.66</v>
      </c>
      <c r="E296" s="4">
        <v>0.51</v>
      </c>
      <c r="F296" s="4">
        <v>-3.1209449999999999</v>
      </c>
      <c r="G296" s="4">
        <v>1.5493980000000001</v>
      </c>
      <c r="I296" s="4"/>
      <c r="J296" s="4"/>
    </row>
    <row r="297" spans="1:10" x14ac:dyDescent="0.2">
      <c r="A297" s="4"/>
      <c r="B297" s="4"/>
      <c r="C297" s="4"/>
      <c r="D297" s="4"/>
      <c r="E297" s="4"/>
      <c r="F297" s="4"/>
      <c r="G297" s="4"/>
      <c r="I297" s="4"/>
      <c r="J297" s="4"/>
    </row>
    <row r="298" spans="1:10" x14ac:dyDescent="0.2">
      <c r="A298" s="4" t="s">
        <v>8</v>
      </c>
      <c r="B298" s="4"/>
      <c r="C298" s="4"/>
      <c r="D298" s="4"/>
      <c r="E298" s="4"/>
      <c r="F298" s="4"/>
      <c r="G298" s="4"/>
      <c r="I298" s="4"/>
      <c r="J298" s="4"/>
    </row>
    <row r="299" spans="1:10" x14ac:dyDescent="0.2">
      <c r="A299" s="4" t="s">
        <v>55</v>
      </c>
      <c r="B299" s="4">
        <v>-0.67174389999999995</v>
      </c>
      <c r="C299" s="4">
        <v>0.1597015</v>
      </c>
      <c r="D299" s="4">
        <v>-4.21</v>
      </c>
      <c r="E299" s="4">
        <v>0</v>
      </c>
      <c r="F299" s="4">
        <v>-0.9847532</v>
      </c>
      <c r="G299" s="4">
        <v>-0.35873470000000002</v>
      </c>
      <c r="I299" s="4"/>
      <c r="J299" s="4"/>
    </row>
    <row r="300" spans="1:10" x14ac:dyDescent="0.2">
      <c r="A300" s="4"/>
      <c r="B300" s="4"/>
      <c r="C300" s="4"/>
      <c r="D300" s="4"/>
      <c r="E300" s="4"/>
      <c r="F300" s="4"/>
      <c r="G300" s="4"/>
      <c r="I300" s="4"/>
      <c r="J300" s="4"/>
    </row>
    <row r="301" spans="1:10" x14ac:dyDescent="0.2">
      <c r="A301" s="4" t="s">
        <v>10</v>
      </c>
      <c r="B301" s="4"/>
      <c r="C301" s="4"/>
      <c r="D301" s="4"/>
      <c r="E301" s="4"/>
      <c r="F301" s="4"/>
      <c r="G301" s="4"/>
      <c r="I301" s="4"/>
      <c r="J301" s="4"/>
    </row>
    <row r="302" spans="1:10" x14ac:dyDescent="0.2">
      <c r="A302" s="4" t="s">
        <v>55</v>
      </c>
      <c r="B302" s="4">
        <v>0.57147309999999996</v>
      </c>
      <c r="C302" s="4">
        <v>0.43275279999999999</v>
      </c>
      <c r="D302" s="4">
        <v>1.32</v>
      </c>
      <c r="E302" s="4">
        <v>0.187</v>
      </c>
      <c r="F302" s="4">
        <v>-0.27670679999999998</v>
      </c>
      <c r="G302" s="4">
        <v>1.4196530000000001</v>
      </c>
      <c r="I302" s="4"/>
      <c r="J302" s="4"/>
    </row>
    <row r="303" spans="1:10" x14ac:dyDescent="0.2">
      <c r="A303" s="4"/>
      <c r="B303" s="4"/>
      <c r="C303" s="4"/>
      <c r="D303" s="4"/>
      <c r="E303" s="4"/>
      <c r="F303" s="4"/>
      <c r="G303" s="4"/>
      <c r="I303" s="4"/>
      <c r="J303" s="4"/>
    </row>
    <row r="304" spans="1:10" x14ac:dyDescent="0.2">
      <c r="A304" s="4" t="s">
        <v>12</v>
      </c>
      <c r="B304" s="4"/>
      <c r="C304" s="4"/>
      <c r="D304" s="4"/>
      <c r="E304" s="4"/>
      <c r="F304" s="4"/>
      <c r="G304" s="4"/>
      <c r="I304" s="4"/>
      <c r="J304" s="4"/>
    </row>
    <row r="305" spans="1:10" x14ac:dyDescent="0.2">
      <c r="A305" s="4" t="s">
        <v>55</v>
      </c>
      <c r="B305" s="4">
        <v>-0.1177604</v>
      </c>
      <c r="C305" s="4">
        <v>0.16073809999999999</v>
      </c>
      <c r="D305" s="4">
        <v>-0.73</v>
      </c>
      <c r="E305" s="4">
        <v>0.46400000000000002</v>
      </c>
      <c r="F305" s="4">
        <v>-0.4328013</v>
      </c>
      <c r="G305" s="4">
        <v>0.1972805</v>
      </c>
      <c r="I305" s="4"/>
      <c r="J305" s="4"/>
    </row>
    <row r="306" spans="1:10" x14ac:dyDescent="0.2">
      <c r="A306" s="4"/>
      <c r="B306" s="4"/>
      <c r="C306" s="4"/>
      <c r="D306" s="4"/>
      <c r="E306" s="4"/>
      <c r="F306" s="4"/>
      <c r="G306" s="4"/>
      <c r="I306" s="4"/>
      <c r="J306" s="4"/>
    </row>
    <row r="307" spans="1:10" x14ac:dyDescent="0.2">
      <c r="A307" s="4" t="s">
        <v>57</v>
      </c>
      <c r="B307" s="4"/>
      <c r="C307" s="4"/>
      <c r="D307" s="4"/>
      <c r="E307" s="4"/>
      <c r="F307" s="4"/>
      <c r="G307" s="4"/>
      <c r="I307" s="4"/>
      <c r="J307" s="4"/>
    </row>
    <row r="308" spans="1:10" x14ac:dyDescent="0.2">
      <c r="A308" s="4" t="s">
        <v>55</v>
      </c>
      <c r="B308" s="4">
        <v>0.22066559999999999</v>
      </c>
      <c r="C308" s="4">
        <v>0.32012940000000001</v>
      </c>
      <c r="D308" s="4">
        <v>0.69</v>
      </c>
      <c r="E308" s="4">
        <v>0.49099999999999999</v>
      </c>
      <c r="F308" s="4">
        <v>-0.40677639999999998</v>
      </c>
      <c r="G308" s="4">
        <v>0.84810770000000002</v>
      </c>
      <c r="I308" s="4"/>
      <c r="J308" s="4"/>
    </row>
    <row r="309" spans="1:10" x14ac:dyDescent="0.2">
      <c r="A309" s="4"/>
      <c r="B309" s="4"/>
      <c r="C309" s="4"/>
      <c r="D309" s="4"/>
      <c r="E309" s="4"/>
      <c r="F309" s="4"/>
      <c r="G309" s="4"/>
      <c r="I309" s="4"/>
      <c r="J309" s="4"/>
    </row>
    <row r="310" spans="1:10" x14ac:dyDescent="0.2">
      <c r="A310" s="4" t="s">
        <v>228</v>
      </c>
      <c r="B310" s="4"/>
      <c r="C310" s="4"/>
      <c r="D310" s="4"/>
      <c r="E310" s="4"/>
      <c r="F310" s="4"/>
      <c r="G310" s="4"/>
      <c r="I310" s="4"/>
      <c r="J310" s="4"/>
    </row>
    <row r="311" spans="1:10" x14ac:dyDescent="0.2">
      <c r="A311" s="4" t="s">
        <v>55</v>
      </c>
      <c r="B311" s="4">
        <v>-0.26113380000000003</v>
      </c>
      <c r="C311" s="4">
        <v>0.29117100000000001</v>
      </c>
      <c r="D311" s="4">
        <v>-0.9</v>
      </c>
      <c r="E311" s="4">
        <v>0.37</v>
      </c>
      <c r="F311" s="4">
        <v>-0.83181850000000002</v>
      </c>
      <c r="G311" s="4">
        <v>0.30955090000000002</v>
      </c>
      <c r="I311" s="4"/>
      <c r="J311" s="4"/>
    </row>
    <row r="312" spans="1:10" x14ac:dyDescent="0.2">
      <c r="A312" s="4"/>
      <c r="B312" s="4"/>
      <c r="C312" s="4"/>
      <c r="D312" s="4"/>
      <c r="E312" s="4"/>
      <c r="F312" s="4"/>
      <c r="G312" s="4"/>
      <c r="I312" s="4"/>
      <c r="J312" s="4"/>
    </row>
    <row r="313" spans="1:10" x14ac:dyDescent="0.2">
      <c r="A313" s="4" t="s">
        <v>17</v>
      </c>
      <c r="B313" s="4"/>
      <c r="C313" s="4"/>
      <c r="D313" s="4"/>
      <c r="E313" s="4"/>
      <c r="F313" s="4"/>
      <c r="G313" s="4"/>
      <c r="I313" s="4"/>
      <c r="J313" s="4"/>
    </row>
    <row r="314" spans="1:10" x14ac:dyDescent="0.2">
      <c r="A314" s="4" t="s">
        <v>55</v>
      </c>
      <c r="B314" s="4">
        <v>-1.7387E-2</v>
      </c>
      <c r="C314" s="4">
        <v>0.1095405</v>
      </c>
      <c r="D314" s="4">
        <v>-0.16</v>
      </c>
      <c r="E314" s="4">
        <v>0.874</v>
      </c>
      <c r="F314" s="4">
        <v>-0.2320825</v>
      </c>
      <c r="G314" s="4">
        <v>0.19730839999999999</v>
      </c>
      <c r="I314" s="4"/>
      <c r="J314" s="4"/>
    </row>
    <row r="315" spans="1:10" x14ac:dyDescent="0.2">
      <c r="A315" s="4"/>
      <c r="B315" s="4"/>
      <c r="C315" s="4"/>
      <c r="D315" s="4"/>
      <c r="E315" s="4"/>
      <c r="F315" s="4"/>
      <c r="G315" s="4"/>
      <c r="I315" s="4"/>
      <c r="J315" s="4"/>
    </row>
    <row r="316" spans="1:10" x14ac:dyDescent="0.2">
      <c r="A316" s="4" t="s">
        <v>22</v>
      </c>
      <c r="B316" s="4"/>
      <c r="C316" s="4"/>
      <c r="D316" s="4"/>
      <c r="E316" s="4"/>
      <c r="F316" s="4"/>
      <c r="G316" s="4"/>
      <c r="I316" s="4"/>
      <c r="J316" s="4"/>
    </row>
    <row r="317" spans="1:10" x14ac:dyDescent="0.2">
      <c r="A317" s="4" t="s">
        <v>55</v>
      </c>
      <c r="B317" s="4">
        <v>3.9934340000000002</v>
      </c>
      <c r="C317" s="4">
        <v>6.6373990000000003</v>
      </c>
      <c r="D317" s="4">
        <v>0.6</v>
      </c>
      <c r="E317" s="4">
        <v>0.54700000000000004</v>
      </c>
      <c r="F317" s="4">
        <v>-9.0156299999999998</v>
      </c>
      <c r="G317" s="4">
        <v>17.002500000000001</v>
      </c>
      <c r="I317" s="4"/>
      <c r="J317" s="4"/>
    </row>
    <row r="318" spans="1:10" x14ac:dyDescent="0.2">
      <c r="A318" s="4"/>
      <c r="B318" s="4"/>
      <c r="C318" s="4"/>
      <c r="D318" s="4"/>
      <c r="E318" s="4"/>
      <c r="F318" s="4"/>
      <c r="G318" s="4"/>
      <c r="I318" s="4"/>
      <c r="J318" s="4"/>
    </row>
    <row r="319" spans="1:10" x14ac:dyDescent="0.2">
      <c r="A319" s="4" t="s">
        <v>100</v>
      </c>
      <c r="B319" s="4"/>
      <c r="C319" s="4"/>
      <c r="D319" s="4"/>
      <c r="E319" s="4"/>
      <c r="F319" s="4"/>
      <c r="G319" s="4"/>
      <c r="I319" s="4"/>
      <c r="J319" s="4"/>
    </row>
    <row r="320" spans="1:10" x14ac:dyDescent="0.2">
      <c r="A320" s="4" t="s">
        <v>55</v>
      </c>
      <c r="B320" s="4">
        <v>0.2323124</v>
      </c>
      <c r="C320" s="4">
        <v>9.2071E-2</v>
      </c>
      <c r="D320" s="4">
        <v>2.52</v>
      </c>
      <c r="E320" s="4">
        <v>1.2E-2</v>
      </c>
      <c r="F320" s="4">
        <v>5.18565E-2</v>
      </c>
      <c r="G320" s="4">
        <v>0.41276829999999998</v>
      </c>
      <c r="I320" s="4"/>
      <c r="J320" s="4"/>
    </row>
    <row r="321" spans="1:10" x14ac:dyDescent="0.2">
      <c r="A321" s="4"/>
      <c r="B321" s="4"/>
      <c r="C321" s="4"/>
      <c r="D321" s="4"/>
      <c r="E321" s="4"/>
      <c r="F321" s="4"/>
      <c r="G321" s="4"/>
      <c r="I321" s="4"/>
      <c r="J321" s="4"/>
    </row>
    <row r="322" spans="1:10" x14ac:dyDescent="0.2">
      <c r="A322" s="4" t="s">
        <v>51</v>
      </c>
      <c r="B322" s="4">
        <v>-190.51650000000001</v>
      </c>
      <c r="C322" s="4">
        <v>121.5761</v>
      </c>
      <c r="D322" s="4">
        <v>-1.57</v>
      </c>
      <c r="E322" s="4">
        <v>0.11700000000000001</v>
      </c>
      <c r="F322" s="4">
        <v>-428.80119999999999</v>
      </c>
      <c r="G322" s="4">
        <v>47.768230000000003</v>
      </c>
      <c r="I322" s="4"/>
      <c r="J322" s="4"/>
    </row>
    <row r="323" spans="1:10" x14ac:dyDescent="0.2">
      <c r="A323" s="4"/>
      <c r="B323" s="4"/>
      <c r="C323" s="4"/>
      <c r="D323" s="4"/>
      <c r="E323" s="4"/>
      <c r="F323" s="4"/>
      <c r="G323" s="4"/>
      <c r="I323" s="4"/>
      <c r="J323" s="4"/>
    </row>
    <row r="324" spans="1:10" x14ac:dyDescent="0.2">
      <c r="A324" s="4" t="s">
        <v>10</v>
      </c>
      <c r="B324" s="4"/>
      <c r="C324" s="4"/>
      <c r="D324" s="4"/>
      <c r="E324" s="4"/>
      <c r="F324" s="4"/>
      <c r="G324" s="4"/>
      <c r="I324" s="4"/>
      <c r="J324" s="4"/>
    </row>
    <row r="325" spans="1:10" x14ac:dyDescent="0.2">
      <c r="A325" s="4" t="s">
        <v>6</v>
      </c>
      <c r="B325" s="4"/>
      <c r="C325" s="4"/>
      <c r="D325" s="4"/>
      <c r="E325" s="4"/>
      <c r="F325" s="4"/>
      <c r="G325" s="4"/>
      <c r="I325" s="4"/>
      <c r="J325" s="4"/>
    </row>
    <row r="326" spans="1:10" x14ac:dyDescent="0.2">
      <c r="A326" s="4" t="s">
        <v>55</v>
      </c>
      <c r="B326" s="4">
        <v>-4.8107299999999999E-2</v>
      </c>
      <c r="C326" s="4">
        <v>7.32511E-2</v>
      </c>
      <c r="D326" s="4">
        <v>-0.66</v>
      </c>
      <c r="E326" s="4">
        <v>0.51100000000000001</v>
      </c>
      <c r="F326" s="4">
        <v>-0.19167670000000001</v>
      </c>
      <c r="G326" s="4">
        <v>9.5462199999999997E-2</v>
      </c>
      <c r="I326" s="4"/>
      <c r="J326" s="4"/>
    </row>
    <row r="327" spans="1:10" x14ac:dyDescent="0.2">
      <c r="A327" s="4"/>
      <c r="B327" s="4"/>
      <c r="C327" s="4"/>
      <c r="D327" s="4"/>
      <c r="E327" s="4"/>
      <c r="F327" s="4"/>
      <c r="G327" s="4"/>
      <c r="I327" s="4"/>
      <c r="J327" s="4"/>
    </row>
    <row r="328" spans="1:10" x14ac:dyDescent="0.2">
      <c r="A328" s="4" t="s">
        <v>150</v>
      </c>
      <c r="B328" s="4"/>
      <c r="C328" s="4"/>
      <c r="D328" s="4"/>
      <c r="E328" s="4"/>
      <c r="F328" s="4"/>
      <c r="G328" s="4"/>
      <c r="I328" s="4"/>
      <c r="J328" s="4"/>
    </row>
    <row r="329" spans="1:10" x14ac:dyDescent="0.2">
      <c r="A329" s="4" t="s">
        <v>55</v>
      </c>
      <c r="B329" s="4">
        <v>0.84772539999999996</v>
      </c>
      <c r="C329" s="4">
        <v>0.43000569999999999</v>
      </c>
      <c r="D329" s="4">
        <v>1.97</v>
      </c>
      <c r="E329" s="4">
        <v>4.9000000000000002E-2</v>
      </c>
      <c r="F329" s="4">
        <v>4.9297000000000004E-3</v>
      </c>
      <c r="G329" s="4">
        <v>1.6905209999999999</v>
      </c>
      <c r="I329" s="4"/>
      <c r="J329" s="4"/>
    </row>
    <row r="330" spans="1:10" x14ac:dyDescent="0.2">
      <c r="A330" s="4"/>
      <c r="B330" s="4"/>
      <c r="C330" s="4"/>
      <c r="D330" s="4"/>
      <c r="E330" s="4"/>
      <c r="F330" s="4"/>
      <c r="G330" s="4"/>
      <c r="I330" s="4"/>
      <c r="J330" s="4"/>
    </row>
    <row r="331" spans="1:10" x14ac:dyDescent="0.2">
      <c r="A331" s="4" t="s">
        <v>155</v>
      </c>
      <c r="B331" s="4"/>
      <c r="C331" s="4"/>
      <c r="D331" s="4"/>
      <c r="E331" s="4"/>
      <c r="F331" s="4"/>
      <c r="G331" s="4"/>
      <c r="I331" s="4"/>
      <c r="J331" s="4"/>
    </row>
    <row r="332" spans="1:10" x14ac:dyDescent="0.2">
      <c r="A332" s="4" t="s">
        <v>55</v>
      </c>
      <c r="B332" s="4">
        <v>-1.2638799999999999</v>
      </c>
      <c r="C332" s="4">
        <v>0.57021719999999998</v>
      </c>
      <c r="D332" s="4">
        <v>-2.2200000000000002</v>
      </c>
      <c r="E332" s="4">
        <v>2.7E-2</v>
      </c>
      <c r="F332" s="4">
        <v>-2.3814850000000001</v>
      </c>
      <c r="G332" s="4">
        <v>-0.1462745</v>
      </c>
      <c r="I332" s="4"/>
      <c r="J332" s="4"/>
    </row>
    <row r="333" spans="1:10" x14ac:dyDescent="0.2">
      <c r="A333" s="4"/>
      <c r="B333" s="4"/>
      <c r="C333" s="4"/>
      <c r="D333" s="4"/>
      <c r="E333" s="4"/>
      <c r="F333" s="4"/>
      <c r="G333" s="4"/>
      <c r="I333" s="4"/>
      <c r="J333" s="4"/>
    </row>
    <row r="334" spans="1:10" x14ac:dyDescent="0.2">
      <c r="A334" s="4" t="s">
        <v>160</v>
      </c>
      <c r="B334" s="4"/>
      <c r="C334" s="4"/>
      <c r="D334" s="4"/>
      <c r="E334" s="4"/>
      <c r="F334" s="4"/>
      <c r="G334" s="4"/>
      <c r="I334" s="4"/>
      <c r="J334" s="4"/>
    </row>
    <row r="335" spans="1:10" x14ac:dyDescent="0.2">
      <c r="A335" s="4" t="s">
        <v>55</v>
      </c>
      <c r="B335" s="4">
        <v>2.2913649999999999</v>
      </c>
      <c r="C335" s="4">
        <v>0.63875680000000001</v>
      </c>
      <c r="D335" s="4">
        <v>3.59</v>
      </c>
      <c r="E335" s="4">
        <v>0</v>
      </c>
      <c r="F335" s="4">
        <v>1.039425</v>
      </c>
      <c r="G335" s="4">
        <v>3.5433059999999998</v>
      </c>
      <c r="I335" s="4"/>
      <c r="J335" s="4"/>
    </row>
    <row r="336" spans="1:10" x14ac:dyDescent="0.2">
      <c r="A336" s="4"/>
      <c r="B336" s="4"/>
      <c r="C336" s="4"/>
      <c r="D336" s="4"/>
      <c r="E336" s="4"/>
      <c r="F336" s="4"/>
      <c r="G336" s="4"/>
      <c r="I336" s="4"/>
      <c r="J336" s="4"/>
    </row>
    <row r="337" spans="1:10" x14ac:dyDescent="0.2">
      <c r="A337" s="4" t="s">
        <v>165</v>
      </c>
      <c r="B337" s="4"/>
      <c r="C337" s="4"/>
      <c r="D337" s="4"/>
      <c r="E337" s="4"/>
      <c r="F337" s="4"/>
      <c r="G337" s="4"/>
      <c r="I337" s="4"/>
      <c r="J337" s="4"/>
    </row>
    <row r="338" spans="1:10" x14ac:dyDescent="0.2">
      <c r="A338" s="4" t="s">
        <v>55</v>
      </c>
      <c r="B338" s="4">
        <v>1.7503679999999999</v>
      </c>
      <c r="C338" s="4">
        <v>1.7765010000000001</v>
      </c>
      <c r="D338" s="4">
        <v>0.99</v>
      </c>
      <c r="E338" s="4">
        <v>0.32400000000000001</v>
      </c>
      <c r="F338" s="4">
        <v>-1.7315100000000001</v>
      </c>
      <c r="G338" s="4">
        <v>5.232246</v>
      </c>
      <c r="I338" s="4"/>
      <c r="J338" s="4"/>
    </row>
    <row r="339" spans="1:10" x14ac:dyDescent="0.2">
      <c r="A339" s="4"/>
      <c r="B339" s="4"/>
      <c r="C339" s="4"/>
      <c r="D339" s="4"/>
      <c r="E339" s="4"/>
      <c r="F339" s="4"/>
      <c r="G339" s="4"/>
      <c r="I339" s="4"/>
      <c r="J339" s="4"/>
    </row>
    <row r="340" spans="1:10" x14ac:dyDescent="0.2">
      <c r="A340" s="4" t="s">
        <v>173</v>
      </c>
      <c r="B340" s="4"/>
      <c r="C340" s="4"/>
      <c r="D340" s="4"/>
      <c r="E340" s="4"/>
      <c r="F340" s="4"/>
      <c r="G340" s="4"/>
      <c r="I340" s="4"/>
      <c r="J340" s="4"/>
    </row>
    <row r="341" spans="1:10" x14ac:dyDescent="0.2">
      <c r="A341" s="4" t="s">
        <v>55</v>
      </c>
      <c r="B341" s="4">
        <v>-0.33324160000000003</v>
      </c>
      <c r="C341" s="4">
        <v>0.39248549999999999</v>
      </c>
      <c r="D341" s="4">
        <v>-0.85</v>
      </c>
      <c r="E341" s="4">
        <v>0.39600000000000002</v>
      </c>
      <c r="F341" s="4">
        <v>-1.1024989999999999</v>
      </c>
      <c r="G341" s="4">
        <v>0.43601590000000001</v>
      </c>
      <c r="I341" s="4"/>
      <c r="J341" s="4"/>
    </row>
    <row r="342" spans="1:10" x14ac:dyDescent="0.2">
      <c r="A342" s="4"/>
      <c r="B342" s="4"/>
      <c r="C342" s="4"/>
      <c r="D342" s="4"/>
      <c r="E342" s="4"/>
      <c r="F342" s="4"/>
      <c r="G342" s="4"/>
      <c r="I342" s="4"/>
      <c r="J342" s="4"/>
    </row>
    <row r="343" spans="1:10" x14ac:dyDescent="0.2">
      <c r="A343" s="4" t="s">
        <v>8</v>
      </c>
      <c r="B343" s="4"/>
      <c r="C343" s="4"/>
      <c r="D343" s="4"/>
      <c r="E343" s="4"/>
      <c r="F343" s="4"/>
      <c r="G343" s="4"/>
      <c r="I343" s="4"/>
      <c r="J343" s="4"/>
    </row>
    <row r="344" spans="1:10" x14ac:dyDescent="0.2">
      <c r="A344" s="4" t="s">
        <v>55</v>
      </c>
      <c r="B344" s="4">
        <v>2.7701199999999999E-2</v>
      </c>
      <c r="C344" s="4">
        <v>5.2609200000000002E-2</v>
      </c>
      <c r="D344" s="4">
        <v>0.53</v>
      </c>
      <c r="E344" s="4">
        <v>0.59899999999999998</v>
      </c>
      <c r="F344" s="4">
        <v>-7.5411000000000006E-2</v>
      </c>
      <c r="G344" s="4">
        <v>0.1308134</v>
      </c>
      <c r="I344" s="4"/>
      <c r="J344" s="4"/>
    </row>
    <row r="345" spans="1:10" x14ac:dyDescent="0.2">
      <c r="A345" s="4"/>
      <c r="B345" s="4"/>
      <c r="C345" s="4"/>
      <c r="D345" s="4"/>
      <c r="E345" s="4"/>
      <c r="F345" s="4"/>
      <c r="G345" s="4"/>
      <c r="I345" s="4"/>
      <c r="J345" s="4"/>
    </row>
    <row r="346" spans="1:10" x14ac:dyDescent="0.2">
      <c r="A346" s="4" t="s">
        <v>10</v>
      </c>
      <c r="B346" s="4"/>
      <c r="C346" s="4"/>
      <c r="D346" s="4"/>
      <c r="E346" s="4"/>
      <c r="F346" s="4"/>
      <c r="G346" s="4"/>
      <c r="I346" s="4"/>
      <c r="J346" s="4"/>
    </row>
    <row r="347" spans="1:10" x14ac:dyDescent="0.2">
      <c r="A347" s="4" t="s">
        <v>55</v>
      </c>
      <c r="B347" s="4">
        <v>-0.27098339999999999</v>
      </c>
      <c r="C347" s="4">
        <v>0.1425584</v>
      </c>
      <c r="D347" s="4">
        <v>-1.9</v>
      </c>
      <c r="E347" s="4">
        <v>5.7000000000000002E-2</v>
      </c>
      <c r="F347" s="4">
        <v>-0.55039280000000002</v>
      </c>
      <c r="G347" s="4">
        <v>8.4259999999999995E-3</v>
      </c>
      <c r="I347" s="4"/>
      <c r="J347" s="4"/>
    </row>
    <row r="348" spans="1:10" x14ac:dyDescent="0.2">
      <c r="A348" s="4"/>
      <c r="B348" s="4"/>
      <c r="C348" s="4"/>
      <c r="D348" s="4"/>
      <c r="E348" s="4"/>
      <c r="F348" s="4"/>
      <c r="G348" s="4"/>
      <c r="I348" s="4"/>
      <c r="J348" s="4"/>
    </row>
    <row r="349" spans="1:10" x14ac:dyDescent="0.2">
      <c r="A349" s="4" t="s">
        <v>12</v>
      </c>
      <c r="B349" s="4"/>
      <c r="C349" s="4"/>
      <c r="D349" s="4"/>
      <c r="E349" s="4"/>
      <c r="F349" s="4"/>
      <c r="G349" s="4"/>
      <c r="I349" s="4"/>
      <c r="J349" s="4"/>
    </row>
    <row r="350" spans="1:10" x14ac:dyDescent="0.2">
      <c r="A350" s="4" t="s">
        <v>55</v>
      </c>
      <c r="B350" s="4">
        <v>6.62021E-2</v>
      </c>
      <c r="C350" s="4">
        <v>5.2950700000000003E-2</v>
      </c>
      <c r="D350" s="4">
        <v>1.25</v>
      </c>
      <c r="E350" s="4">
        <v>0.21099999999999999</v>
      </c>
      <c r="F350" s="4">
        <v>-3.7579399999999999E-2</v>
      </c>
      <c r="G350" s="4">
        <v>0.16998360000000001</v>
      </c>
      <c r="I350" s="4"/>
      <c r="J350" s="4"/>
    </row>
    <row r="351" spans="1:10" x14ac:dyDescent="0.2">
      <c r="A351" s="4"/>
      <c r="B351" s="4"/>
      <c r="C351" s="4"/>
      <c r="D351" s="4"/>
      <c r="E351" s="4"/>
      <c r="F351" s="4"/>
      <c r="G351" s="4"/>
      <c r="I351" s="4"/>
      <c r="J351" s="4"/>
    </row>
    <row r="352" spans="1:10" x14ac:dyDescent="0.2">
      <c r="A352" s="4" t="s">
        <v>57</v>
      </c>
      <c r="B352" s="4"/>
      <c r="C352" s="4"/>
      <c r="D352" s="4"/>
      <c r="E352" s="4"/>
      <c r="F352" s="4"/>
      <c r="G352" s="4"/>
      <c r="I352" s="4"/>
      <c r="J352" s="4"/>
    </row>
    <row r="353" spans="1:10" x14ac:dyDescent="0.2">
      <c r="A353" s="4" t="s">
        <v>55</v>
      </c>
      <c r="B353" s="4">
        <v>5.9541200000000002E-2</v>
      </c>
      <c r="C353" s="4">
        <v>0.1054578</v>
      </c>
      <c r="D353" s="4">
        <v>0.56000000000000005</v>
      </c>
      <c r="E353" s="4">
        <v>0.57199999999999995</v>
      </c>
      <c r="F353" s="4">
        <v>-0.14715220000000001</v>
      </c>
      <c r="G353" s="4">
        <v>0.26623459999999999</v>
      </c>
      <c r="I353" s="4"/>
      <c r="J353" s="4"/>
    </row>
    <row r="354" spans="1:10" x14ac:dyDescent="0.2">
      <c r="A354" s="4"/>
      <c r="B354" s="4"/>
      <c r="C354" s="4"/>
      <c r="D354" s="4"/>
      <c r="E354" s="4"/>
      <c r="F354" s="4"/>
      <c r="G354" s="4"/>
      <c r="I354" s="4"/>
      <c r="J354" s="4"/>
    </row>
    <row r="355" spans="1:10" x14ac:dyDescent="0.2">
      <c r="A355" s="4" t="s">
        <v>228</v>
      </c>
      <c r="B355" s="4"/>
      <c r="C355" s="4"/>
      <c r="D355" s="4"/>
      <c r="E355" s="4"/>
      <c r="F355" s="4"/>
      <c r="G355" s="4"/>
      <c r="I355" s="4"/>
      <c r="J355" s="4"/>
    </row>
    <row r="356" spans="1:10" x14ac:dyDescent="0.2">
      <c r="A356" s="4" t="s">
        <v>55</v>
      </c>
      <c r="B356" s="4">
        <v>0.3545217</v>
      </c>
      <c r="C356" s="4">
        <v>9.5918199999999995E-2</v>
      </c>
      <c r="D356" s="4">
        <v>3.7</v>
      </c>
      <c r="E356" s="4">
        <v>0</v>
      </c>
      <c r="F356" s="4">
        <v>0.16652539999999999</v>
      </c>
      <c r="G356" s="4">
        <v>0.54251799999999994</v>
      </c>
      <c r="I356" s="4"/>
      <c r="J356" s="4"/>
    </row>
    <row r="357" spans="1:10" x14ac:dyDescent="0.2">
      <c r="A357" s="4"/>
      <c r="B357" s="4"/>
      <c r="C357" s="4"/>
      <c r="D357" s="4"/>
      <c r="E357" s="4"/>
      <c r="F357" s="4"/>
      <c r="G357" s="4"/>
      <c r="I357" s="4"/>
      <c r="J357" s="4"/>
    </row>
    <row r="358" spans="1:10" x14ac:dyDescent="0.2">
      <c r="A358" s="4" t="s">
        <v>17</v>
      </c>
      <c r="B358" s="4"/>
      <c r="C358" s="4"/>
      <c r="D358" s="4"/>
      <c r="E358" s="4"/>
      <c r="F358" s="4"/>
      <c r="G358" s="4"/>
      <c r="I358" s="4"/>
      <c r="J358" s="4"/>
    </row>
    <row r="359" spans="1:10" x14ac:dyDescent="0.2">
      <c r="A359" s="4" t="s">
        <v>55</v>
      </c>
      <c r="B359" s="4">
        <v>5.44001E-2</v>
      </c>
      <c r="C359" s="4">
        <v>3.6085100000000002E-2</v>
      </c>
      <c r="D359" s="4">
        <v>1.51</v>
      </c>
      <c r="E359" s="4">
        <v>0.13200000000000001</v>
      </c>
      <c r="F359" s="4">
        <v>-1.63254E-2</v>
      </c>
      <c r="G359" s="4">
        <v>0.1251255</v>
      </c>
      <c r="I359" s="4"/>
      <c r="J359" s="4"/>
    </row>
    <row r="360" spans="1:10" x14ac:dyDescent="0.2">
      <c r="A360" s="4"/>
      <c r="B360" s="4"/>
      <c r="C360" s="4"/>
      <c r="D360" s="4"/>
      <c r="E360" s="4"/>
      <c r="F360" s="4"/>
      <c r="G360" s="4"/>
      <c r="I360" s="4"/>
      <c r="J360" s="4"/>
    </row>
    <row r="361" spans="1:10" x14ac:dyDescent="0.2">
      <c r="A361" s="4" t="s">
        <v>22</v>
      </c>
      <c r="B361" s="4"/>
      <c r="C361" s="4"/>
      <c r="D361" s="4"/>
      <c r="E361" s="4"/>
      <c r="F361" s="4"/>
      <c r="G361" s="4"/>
      <c r="I361" s="4"/>
      <c r="J361" s="4"/>
    </row>
    <row r="362" spans="1:10" x14ac:dyDescent="0.2">
      <c r="A362" s="4" t="s">
        <v>55</v>
      </c>
      <c r="B362" s="4">
        <v>-0.25349680000000002</v>
      </c>
      <c r="C362" s="4">
        <v>2.1865070000000002</v>
      </c>
      <c r="D362" s="4">
        <v>-0.12</v>
      </c>
      <c r="E362" s="4">
        <v>0.90800000000000003</v>
      </c>
      <c r="F362" s="4">
        <v>-4.5389720000000002</v>
      </c>
      <c r="G362" s="4">
        <v>4.0319789999999998</v>
      </c>
      <c r="I362" s="4"/>
      <c r="J362" s="4"/>
    </row>
    <row r="363" spans="1:10" x14ac:dyDescent="0.2">
      <c r="A363" s="4"/>
      <c r="B363" s="4"/>
      <c r="C363" s="4"/>
      <c r="D363" s="4"/>
      <c r="E363" s="4"/>
      <c r="F363" s="4"/>
      <c r="G363" s="4"/>
      <c r="I363" s="4"/>
      <c r="J363" s="4"/>
    </row>
    <row r="364" spans="1:10" x14ac:dyDescent="0.2">
      <c r="A364" s="4" t="s">
        <v>100</v>
      </c>
      <c r="B364" s="4"/>
      <c r="C364" s="4"/>
      <c r="D364" s="4"/>
      <c r="E364" s="4"/>
      <c r="F364" s="4"/>
      <c r="G364" s="4"/>
      <c r="I364" s="4"/>
      <c r="J364" s="4"/>
    </row>
    <row r="365" spans="1:10" x14ac:dyDescent="0.2">
      <c r="A365" s="4" t="s">
        <v>55</v>
      </c>
      <c r="B365" s="4">
        <v>-4.2685500000000001E-2</v>
      </c>
      <c r="C365" s="4">
        <v>3.0330300000000001E-2</v>
      </c>
      <c r="D365" s="4">
        <v>-1.41</v>
      </c>
      <c r="E365" s="4">
        <v>0.159</v>
      </c>
      <c r="F365" s="4">
        <v>-0.10213170000000001</v>
      </c>
      <c r="G365" s="4">
        <v>1.67607E-2</v>
      </c>
      <c r="I365" s="4"/>
      <c r="J365" s="4"/>
    </row>
    <row r="366" spans="1:10" x14ac:dyDescent="0.2">
      <c r="A366" s="4"/>
      <c r="B366" s="4"/>
      <c r="C366" s="4"/>
      <c r="D366" s="4"/>
      <c r="E366" s="4"/>
      <c r="F366" s="4"/>
      <c r="G366" s="4"/>
      <c r="I366" s="4"/>
      <c r="J366" s="4"/>
    </row>
    <row r="367" spans="1:10" x14ac:dyDescent="0.2">
      <c r="A367" s="4" t="s">
        <v>51</v>
      </c>
      <c r="B367" s="4">
        <v>-15.487579999999999</v>
      </c>
      <c r="C367" s="4">
        <v>40.049869999999999</v>
      </c>
      <c r="D367" s="4">
        <v>-0.39</v>
      </c>
      <c r="E367" s="4">
        <v>0.69899999999999995</v>
      </c>
      <c r="F367" s="4">
        <v>-93.983879999999999</v>
      </c>
      <c r="G367" s="4">
        <v>63.00873</v>
      </c>
      <c r="I367" s="4"/>
      <c r="J367" s="4"/>
    </row>
    <row r="368" spans="1:10" x14ac:dyDescent="0.2">
      <c r="A368" s="4"/>
      <c r="B368" s="4"/>
      <c r="C368" s="4"/>
      <c r="D368" s="4"/>
      <c r="E368" s="4"/>
      <c r="F368" s="4"/>
      <c r="G368" s="4"/>
      <c r="I368" s="4"/>
      <c r="J368" s="4"/>
    </row>
    <row r="369" spans="1:10" x14ac:dyDescent="0.2">
      <c r="A369" s="4" t="s">
        <v>12</v>
      </c>
      <c r="B369" s="4"/>
      <c r="C369" s="4"/>
      <c r="D369" s="4"/>
      <c r="E369" s="4"/>
      <c r="F369" s="4"/>
      <c r="G369" s="4"/>
      <c r="I369" s="4"/>
      <c r="J369" s="4"/>
    </row>
    <row r="370" spans="1:10" x14ac:dyDescent="0.2">
      <c r="A370" s="4" t="s">
        <v>6</v>
      </c>
      <c r="B370" s="4"/>
      <c r="C370" s="4"/>
      <c r="D370" s="4"/>
      <c r="E370" s="4"/>
      <c r="F370" s="4"/>
      <c r="G370" s="4"/>
      <c r="I370" s="4"/>
      <c r="J370" s="4"/>
    </row>
    <row r="371" spans="1:10" x14ac:dyDescent="0.2">
      <c r="A371" s="4" t="s">
        <v>55</v>
      </c>
      <c r="B371" s="4">
        <v>-0.1009172</v>
      </c>
      <c r="C371" s="4">
        <v>0.33393840000000002</v>
      </c>
      <c r="D371" s="4">
        <v>-0.3</v>
      </c>
      <c r="E371" s="4">
        <v>0.76200000000000001</v>
      </c>
      <c r="F371" s="4">
        <v>-0.75542450000000005</v>
      </c>
      <c r="G371" s="4">
        <v>0.55359009999999997</v>
      </c>
      <c r="I371" s="4"/>
      <c r="J371" s="4"/>
    </row>
    <row r="372" spans="1:10" x14ac:dyDescent="0.2">
      <c r="A372" s="4"/>
      <c r="B372" s="4"/>
      <c r="C372" s="4"/>
      <c r="D372" s="4"/>
      <c r="E372" s="4"/>
      <c r="F372" s="4"/>
      <c r="G372" s="4"/>
      <c r="I372" s="4"/>
      <c r="J372" s="4"/>
    </row>
    <row r="373" spans="1:10" x14ac:dyDescent="0.2">
      <c r="A373" s="4" t="s">
        <v>150</v>
      </c>
      <c r="B373" s="4"/>
      <c r="C373" s="4"/>
      <c r="D373" s="4"/>
      <c r="E373" s="4"/>
      <c r="F373" s="4"/>
      <c r="G373" s="4"/>
      <c r="I373" s="4"/>
      <c r="J373" s="4"/>
    </row>
    <row r="374" spans="1:10" x14ac:dyDescent="0.2">
      <c r="A374" s="4" t="s">
        <v>55</v>
      </c>
      <c r="B374" s="4">
        <v>3.5281720000000001</v>
      </c>
      <c r="C374" s="4">
        <v>1.9603189999999999</v>
      </c>
      <c r="D374" s="4">
        <v>1.8</v>
      </c>
      <c r="E374" s="4">
        <v>7.1999999999999995E-2</v>
      </c>
      <c r="F374" s="4">
        <v>-0.31398239999999999</v>
      </c>
      <c r="G374" s="4">
        <v>7.3703260000000004</v>
      </c>
      <c r="I374" s="4"/>
      <c r="J374" s="4"/>
    </row>
    <row r="375" spans="1:10" x14ac:dyDescent="0.2">
      <c r="A375" s="4"/>
      <c r="B375" s="4"/>
      <c r="C375" s="4"/>
      <c r="D375" s="4"/>
      <c r="E375" s="4"/>
      <c r="F375" s="4"/>
      <c r="G375" s="4"/>
      <c r="I375" s="4"/>
      <c r="J375" s="4"/>
    </row>
    <row r="376" spans="1:10" x14ac:dyDescent="0.2">
      <c r="A376" s="4" t="s">
        <v>155</v>
      </c>
      <c r="B376" s="4"/>
      <c r="C376" s="4"/>
      <c r="D376" s="4"/>
      <c r="E376" s="4"/>
      <c r="F376" s="4"/>
      <c r="G376" s="4"/>
      <c r="I376" s="4"/>
      <c r="J376" s="4"/>
    </row>
    <row r="377" spans="1:10" x14ac:dyDescent="0.2">
      <c r="A377" s="4" t="s">
        <v>55</v>
      </c>
      <c r="B377" s="4">
        <v>-8.6602700000000006</v>
      </c>
      <c r="C377" s="4">
        <v>2.5995170000000001</v>
      </c>
      <c r="D377" s="4">
        <v>-3.33</v>
      </c>
      <c r="E377" s="4">
        <v>1E-3</v>
      </c>
      <c r="F377" s="4">
        <v>-13.755229999999999</v>
      </c>
      <c r="G377" s="4">
        <v>-3.5653100000000002</v>
      </c>
      <c r="I377" s="4"/>
      <c r="J377" s="4"/>
    </row>
    <row r="378" spans="1:10" x14ac:dyDescent="0.2">
      <c r="A378" s="4"/>
      <c r="B378" s="4"/>
      <c r="C378" s="4"/>
      <c r="D378" s="4"/>
      <c r="E378" s="4"/>
      <c r="F378" s="4"/>
      <c r="G378" s="4"/>
      <c r="I378" s="4"/>
      <c r="J378" s="4"/>
    </row>
    <row r="379" spans="1:10" x14ac:dyDescent="0.2">
      <c r="A379" s="4" t="s">
        <v>160</v>
      </c>
      <c r="B379" s="4"/>
      <c r="C379" s="4"/>
      <c r="D379" s="4"/>
      <c r="E379" s="4"/>
      <c r="F379" s="4"/>
      <c r="G379" s="4"/>
      <c r="I379" s="4"/>
      <c r="J379" s="4"/>
    </row>
    <row r="380" spans="1:10" x14ac:dyDescent="0.2">
      <c r="A380" s="4" t="s">
        <v>55</v>
      </c>
      <c r="B380" s="4">
        <v>-1.771196</v>
      </c>
      <c r="C380" s="4">
        <v>2.9119769999999998</v>
      </c>
      <c r="D380" s="4">
        <v>-0.61</v>
      </c>
      <c r="E380" s="4">
        <v>0.54300000000000004</v>
      </c>
      <c r="F380" s="4">
        <v>-7.4785659999999998</v>
      </c>
      <c r="G380" s="4">
        <v>3.936175</v>
      </c>
      <c r="I380" s="4"/>
      <c r="J380" s="4"/>
    </row>
    <row r="381" spans="1:10" x14ac:dyDescent="0.2">
      <c r="A381" s="4"/>
      <c r="B381" s="4"/>
      <c r="C381" s="4"/>
      <c r="D381" s="4"/>
      <c r="E381" s="4"/>
      <c r="F381" s="4"/>
      <c r="G381" s="4"/>
      <c r="I381" s="4"/>
      <c r="J381" s="4"/>
    </row>
    <row r="382" spans="1:10" x14ac:dyDescent="0.2">
      <c r="A382" s="4" t="s">
        <v>165</v>
      </c>
      <c r="B382" s="4"/>
      <c r="C382" s="4"/>
      <c r="D382" s="4"/>
      <c r="E382" s="4"/>
      <c r="F382" s="4"/>
      <c r="G382" s="4"/>
      <c r="I382" s="4"/>
      <c r="J382" s="4"/>
    </row>
    <row r="383" spans="1:10" x14ac:dyDescent="0.2">
      <c r="A383" s="4" t="s">
        <v>55</v>
      </c>
      <c r="B383" s="4">
        <v>-4.6162840000000003</v>
      </c>
      <c r="C383" s="4">
        <v>8.0987469999999995</v>
      </c>
      <c r="D383" s="4">
        <v>-0.56999999999999995</v>
      </c>
      <c r="E383" s="4">
        <v>0.56899999999999995</v>
      </c>
      <c r="F383" s="4">
        <v>-20.489540000000002</v>
      </c>
      <c r="G383" s="4">
        <v>11.256970000000001</v>
      </c>
      <c r="I383" s="4"/>
      <c r="J383" s="4"/>
    </row>
    <row r="384" spans="1:10" x14ac:dyDescent="0.2">
      <c r="A384" s="4"/>
      <c r="B384" s="4"/>
      <c r="C384" s="4"/>
      <c r="D384" s="4"/>
      <c r="E384" s="4"/>
      <c r="F384" s="4"/>
      <c r="G384" s="4"/>
      <c r="I384" s="4"/>
      <c r="J384" s="4"/>
    </row>
    <row r="385" spans="1:10" x14ac:dyDescent="0.2">
      <c r="A385" s="4" t="s">
        <v>173</v>
      </c>
      <c r="B385" s="4"/>
      <c r="C385" s="4"/>
      <c r="D385" s="4"/>
      <c r="E385" s="4"/>
      <c r="F385" s="4"/>
      <c r="G385" s="4"/>
      <c r="I385" s="4"/>
      <c r="J385" s="4"/>
    </row>
    <row r="386" spans="1:10" x14ac:dyDescent="0.2">
      <c r="A386" s="4" t="s">
        <v>55</v>
      </c>
      <c r="B386" s="4">
        <v>-3.37744</v>
      </c>
      <c r="C386" s="4">
        <v>1.7892710000000001</v>
      </c>
      <c r="D386" s="4">
        <v>-1.89</v>
      </c>
      <c r="E386" s="4">
        <v>5.8999999999999997E-2</v>
      </c>
      <c r="F386" s="4">
        <v>-6.8843459999999999</v>
      </c>
      <c r="G386" s="4">
        <v>0.12946640000000001</v>
      </c>
      <c r="I386" s="4"/>
      <c r="J386" s="4"/>
    </row>
    <row r="387" spans="1:10" x14ac:dyDescent="0.2">
      <c r="A387" s="4"/>
      <c r="B387" s="4"/>
      <c r="C387" s="4"/>
      <c r="D387" s="4"/>
      <c r="E387" s="4"/>
      <c r="F387" s="4"/>
      <c r="G387" s="4"/>
      <c r="I387" s="4"/>
      <c r="J387" s="4"/>
    </row>
    <row r="388" spans="1:10" x14ac:dyDescent="0.2">
      <c r="A388" s="4" t="s">
        <v>8</v>
      </c>
      <c r="B388" s="4"/>
      <c r="C388" s="4"/>
      <c r="D388" s="4"/>
      <c r="E388" s="4"/>
      <c r="F388" s="4"/>
      <c r="G388" s="4"/>
      <c r="I388" s="4"/>
      <c r="J388" s="4"/>
    </row>
    <row r="389" spans="1:10" x14ac:dyDescent="0.2">
      <c r="A389" s="4" t="s">
        <v>55</v>
      </c>
      <c r="B389" s="4">
        <v>0.75401499999999999</v>
      </c>
      <c r="C389" s="4">
        <v>0.2398361</v>
      </c>
      <c r="D389" s="4">
        <v>3.14</v>
      </c>
      <c r="E389" s="4">
        <v>2E-3</v>
      </c>
      <c r="F389" s="4">
        <v>0.283945</v>
      </c>
      <c r="G389" s="4">
        <v>1.2240850000000001</v>
      </c>
      <c r="I389" s="4"/>
      <c r="J389" s="4"/>
    </row>
    <row r="390" spans="1:10" x14ac:dyDescent="0.2">
      <c r="A390" s="4"/>
      <c r="B390" s="4"/>
      <c r="C390" s="4"/>
      <c r="D390" s="4"/>
      <c r="E390" s="4"/>
      <c r="F390" s="4"/>
      <c r="G390" s="4"/>
      <c r="I390" s="4"/>
      <c r="J390" s="4"/>
    </row>
    <row r="391" spans="1:10" x14ac:dyDescent="0.2">
      <c r="A391" s="4" t="s">
        <v>10</v>
      </c>
      <c r="B391" s="4"/>
      <c r="C391" s="4"/>
      <c r="D391" s="4"/>
      <c r="E391" s="4"/>
      <c r="F391" s="4"/>
      <c r="G391" s="4"/>
      <c r="I391" s="4"/>
      <c r="J391" s="4"/>
    </row>
    <row r="392" spans="1:10" x14ac:dyDescent="0.2">
      <c r="A392" s="4" t="s">
        <v>55</v>
      </c>
      <c r="B392" s="4">
        <v>0.50266350000000004</v>
      </c>
      <c r="C392" s="4">
        <v>0.64989819999999998</v>
      </c>
      <c r="D392" s="4">
        <v>0.77</v>
      </c>
      <c r="E392" s="4">
        <v>0.439</v>
      </c>
      <c r="F392" s="4">
        <v>-0.77111359999999995</v>
      </c>
      <c r="G392" s="4">
        <v>1.7764409999999999</v>
      </c>
      <c r="I392" s="4"/>
      <c r="J392" s="4"/>
    </row>
    <row r="393" spans="1:10" x14ac:dyDescent="0.2">
      <c r="A393" s="4"/>
      <c r="B393" s="4"/>
      <c r="C393" s="4"/>
      <c r="D393" s="4"/>
      <c r="E393" s="4"/>
      <c r="F393" s="4"/>
      <c r="G393" s="4"/>
      <c r="I393" s="4"/>
      <c r="J393" s="4"/>
    </row>
    <row r="394" spans="1:10" x14ac:dyDescent="0.2">
      <c r="A394" s="4" t="s">
        <v>12</v>
      </c>
      <c r="B394" s="4"/>
      <c r="C394" s="4"/>
      <c r="D394" s="4"/>
      <c r="E394" s="4"/>
      <c r="F394" s="4"/>
      <c r="G394" s="4"/>
      <c r="I394" s="4"/>
      <c r="J394" s="4"/>
    </row>
    <row r="395" spans="1:10" x14ac:dyDescent="0.2">
      <c r="A395" s="4" t="s">
        <v>55</v>
      </c>
      <c r="B395" s="4">
        <v>2.4651200000000002E-2</v>
      </c>
      <c r="C395" s="4">
        <v>0.24139279999999999</v>
      </c>
      <c r="D395" s="4">
        <v>0.1</v>
      </c>
      <c r="E395" s="4">
        <v>0.91900000000000004</v>
      </c>
      <c r="F395" s="4">
        <v>-0.44846999999999998</v>
      </c>
      <c r="G395" s="4">
        <v>0.4977724</v>
      </c>
      <c r="I395" s="4"/>
      <c r="J395" s="4"/>
    </row>
    <row r="396" spans="1:10" x14ac:dyDescent="0.2">
      <c r="A396" s="4"/>
      <c r="B396" s="4"/>
      <c r="C396" s="4"/>
      <c r="D396" s="4"/>
      <c r="E396" s="4"/>
      <c r="F396" s="4"/>
      <c r="G396" s="4"/>
      <c r="I396" s="4"/>
      <c r="J396" s="4"/>
    </row>
    <row r="397" spans="1:10" x14ac:dyDescent="0.2">
      <c r="A397" s="4" t="s">
        <v>57</v>
      </c>
      <c r="B397" s="4"/>
      <c r="C397" s="4"/>
      <c r="D397" s="4"/>
      <c r="E397" s="4"/>
      <c r="F397" s="4"/>
      <c r="G397" s="4"/>
      <c r="I397" s="4"/>
      <c r="J397" s="4"/>
    </row>
    <row r="398" spans="1:10" x14ac:dyDescent="0.2">
      <c r="A398" s="4" t="s">
        <v>55</v>
      </c>
      <c r="B398" s="4">
        <v>0.12102540000000001</v>
      </c>
      <c r="C398" s="4">
        <v>0.48076289999999999</v>
      </c>
      <c r="D398" s="4">
        <v>0.25</v>
      </c>
      <c r="E398" s="4">
        <v>0.80100000000000005</v>
      </c>
      <c r="F398" s="4">
        <v>-0.8212526</v>
      </c>
      <c r="G398" s="4">
        <v>1.0633030000000001</v>
      </c>
      <c r="I398" s="4"/>
      <c r="J398" s="4"/>
    </row>
    <row r="399" spans="1:10" x14ac:dyDescent="0.2">
      <c r="A399" s="4"/>
      <c r="B399" s="4"/>
      <c r="C399" s="4"/>
      <c r="D399" s="4"/>
      <c r="E399" s="4"/>
      <c r="F399" s="4"/>
      <c r="G399" s="4"/>
      <c r="I399" s="4"/>
      <c r="J399" s="4"/>
    </row>
    <row r="400" spans="1:10" x14ac:dyDescent="0.2">
      <c r="A400" s="4" t="s">
        <v>228</v>
      </c>
      <c r="B400" s="4"/>
      <c r="C400" s="4"/>
      <c r="D400" s="4"/>
      <c r="E400" s="4"/>
      <c r="F400" s="4"/>
      <c r="G400" s="4"/>
    </row>
    <row r="401" spans="1:7" x14ac:dyDescent="0.2">
      <c r="A401" s="4" t="s">
        <v>55</v>
      </c>
      <c r="B401" s="4">
        <v>-0.88547790000000004</v>
      </c>
      <c r="C401" s="4">
        <v>0.43727389999999999</v>
      </c>
      <c r="D401" s="4">
        <v>-2.02</v>
      </c>
      <c r="E401" s="4">
        <v>4.2999999999999997E-2</v>
      </c>
      <c r="F401" s="4">
        <v>-1.7425189999999999</v>
      </c>
      <c r="G401" s="4">
        <v>-2.8436800000000002E-2</v>
      </c>
    </row>
    <row r="402" spans="1:7" x14ac:dyDescent="0.2">
      <c r="A402" s="4"/>
      <c r="B402" s="4"/>
      <c r="C402" s="4"/>
      <c r="D402" s="4"/>
      <c r="E402" s="4"/>
      <c r="F402" s="4"/>
      <c r="G402" s="4"/>
    </row>
    <row r="403" spans="1:7" x14ac:dyDescent="0.2">
      <c r="A403" s="4" t="s">
        <v>17</v>
      </c>
      <c r="B403" s="4"/>
      <c r="C403" s="4"/>
      <c r="D403" s="4"/>
      <c r="E403" s="4"/>
      <c r="F403" s="4"/>
      <c r="G403" s="4"/>
    </row>
    <row r="404" spans="1:7" x14ac:dyDescent="0.2">
      <c r="A404" s="4" t="s">
        <v>55</v>
      </c>
      <c r="B404" s="4">
        <v>0.62831879999999996</v>
      </c>
      <c r="C404" s="4">
        <v>0.1645054</v>
      </c>
      <c r="D404" s="4">
        <v>3.82</v>
      </c>
      <c r="E404" s="4">
        <v>0</v>
      </c>
      <c r="F404" s="4">
        <v>0.3058941</v>
      </c>
      <c r="G404" s="4">
        <v>0.95074340000000002</v>
      </c>
    </row>
    <row r="405" spans="1:7" x14ac:dyDescent="0.2">
      <c r="A405" s="4"/>
      <c r="B405" s="4"/>
      <c r="C405" s="4"/>
      <c r="D405" s="4"/>
      <c r="E405" s="4"/>
      <c r="F405" s="4"/>
      <c r="G405" s="4"/>
    </row>
    <row r="406" spans="1:7" x14ac:dyDescent="0.2">
      <c r="A406" s="4" t="s">
        <v>22</v>
      </c>
      <c r="B406" s="4"/>
      <c r="C406" s="4"/>
      <c r="D406" s="4"/>
      <c r="E406" s="4"/>
      <c r="F406" s="4"/>
      <c r="G406" s="4"/>
    </row>
    <row r="407" spans="1:7" x14ac:dyDescent="0.2">
      <c r="A407" s="4" t="s">
        <v>55</v>
      </c>
      <c r="B407" s="4">
        <v>44.507730000000002</v>
      </c>
      <c r="C407" s="4">
        <v>9.9678930000000001</v>
      </c>
      <c r="D407" s="4">
        <v>4.47</v>
      </c>
      <c r="E407" s="4">
        <v>0</v>
      </c>
      <c r="F407" s="4">
        <v>24.971019999999999</v>
      </c>
      <c r="G407" s="4">
        <v>64.044439999999994</v>
      </c>
    </row>
    <row r="408" spans="1:7" x14ac:dyDescent="0.2">
      <c r="A408" s="4"/>
      <c r="B408" s="4"/>
      <c r="C408" s="4"/>
      <c r="D408" s="4"/>
      <c r="E408" s="4"/>
      <c r="F408" s="4"/>
      <c r="G408" s="4"/>
    </row>
    <row r="409" spans="1:7" x14ac:dyDescent="0.2">
      <c r="A409" s="4" t="s">
        <v>100</v>
      </c>
      <c r="B409" s="4"/>
      <c r="C409" s="4"/>
      <c r="D409" s="4"/>
      <c r="E409" s="4"/>
      <c r="F409" s="4"/>
      <c r="G409" s="4"/>
    </row>
    <row r="410" spans="1:7" x14ac:dyDescent="0.2">
      <c r="A410" s="4" t="s">
        <v>55</v>
      </c>
      <c r="B410" s="4">
        <v>-2.3893899999999999E-2</v>
      </c>
      <c r="C410" s="4">
        <v>0.13827020000000001</v>
      </c>
      <c r="D410" s="4">
        <v>-0.17</v>
      </c>
      <c r="E410" s="4">
        <v>0.86299999999999999</v>
      </c>
      <c r="F410" s="4">
        <v>-0.29489850000000001</v>
      </c>
      <c r="G410" s="4">
        <v>0.24711060000000001</v>
      </c>
    </row>
    <row r="411" spans="1:7" x14ac:dyDescent="0.2">
      <c r="A411" s="4"/>
      <c r="B411" s="4"/>
      <c r="C411" s="4"/>
      <c r="D411" s="4"/>
      <c r="E411" s="4"/>
      <c r="F411" s="4"/>
      <c r="G411" s="4"/>
    </row>
    <row r="412" spans="1:7" x14ac:dyDescent="0.2">
      <c r="A412" s="4" t="s">
        <v>51</v>
      </c>
      <c r="B412" s="4">
        <v>-659.51059999999995</v>
      </c>
      <c r="C412" s="4">
        <v>182.58019999999999</v>
      </c>
      <c r="D412" s="4">
        <v>-3.61</v>
      </c>
      <c r="E412" s="4">
        <v>0</v>
      </c>
      <c r="F412" s="4">
        <v>-1017.361</v>
      </c>
      <c r="G412" s="4">
        <v>-301.6601</v>
      </c>
    </row>
    <row r="413" spans="1:7" x14ac:dyDescent="0.2">
      <c r="A413" s="4"/>
      <c r="B413" s="4"/>
      <c r="C413" s="4"/>
      <c r="D413" s="4"/>
      <c r="E413" s="4"/>
      <c r="F413" s="4"/>
      <c r="G413" s="4"/>
    </row>
    <row r="414" spans="1:7" x14ac:dyDescent="0.2">
      <c r="A414" s="4" t="s">
        <v>57</v>
      </c>
      <c r="B414" s="4"/>
      <c r="C414" s="4"/>
      <c r="D414" s="4"/>
      <c r="E414" s="4"/>
      <c r="F414" s="4"/>
      <c r="G414" s="4"/>
    </row>
    <row r="415" spans="1:7" x14ac:dyDescent="0.2">
      <c r="A415" s="4" t="s">
        <v>6</v>
      </c>
      <c r="B415" s="4"/>
      <c r="C415" s="4"/>
      <c r="D415" s="4"/>
      <c r="E415" s="4"/>
      <c r="F415" s="4"/>
      <c r="G415" s="4"/>
    </row>
    <row r="416" spans="1:7" x14ac:dyDescent="0.2">
      <c r="A416" s="4" t="s">
        <v>55</v>
      </c>
      <c r="B416" s="4">
        <v>-5.2364000000000004E-3</v>
      </c>
      <c r="C416" s="4">
        <v>0.62997769999999997</v>
      </c>
      <c r="D416" s="4">
        <v>-0.01</v>
      </c>
      <c r="E416" s="4">
        <v>0.99299999999999999</v>
      </c>
      <c r="F416" s="4">
        <v>-1.23997</v>
      </c>
      <c r="G416" s="4">
        <v>1.2294970000000001</v>
      </c>
    </row>
    <row r="417" spans="1:7" x14ac:dyDescent="0.2">
      <c r="A417" s="4"/>
      <c r="B417" s="4"/>
      <c r="C417" s="4"/>
      <c r="D417" s="4"/>
      <c r="E417" s="4"/>
      <c r="F417" s="4"/>
      <c r="G417" s="4"/>
    </row>
    <row r="418" spans="1:7" x14ac:dyDescent="0.2">
      <c r="A418" s="4" t="s">
        <v>150</v>
      </c>
      <c r="B418" s="4"/>
      <c r="C418" s="4"/>
      <c r="D418" s="4"/>
      <c r="E418" s="4"/>
      <c r="F418" s="4"/>
      <c r="G418" s="4"/>
    </row>
    <row r="419" spans="1:7" x14ac:dyDescent="0.2">
      <c r="A419" s="4" t="s">
        <v>55</v>
      </c>
      <c r="B419" s="4">
        <v>1.794729</v>
      </c>
      <c r="C419" s="4">
        <v>3.6981579999999998</v>
      </c>
      <c r="D419" s="4">
        <v>0.49</v>
      </c>
      <c r="E419" s="4">
        <v>0.627</v>
      </c>
      <c r="F419" s="4">
        <v>-5.4535270000000002</v>
      </c>
      <c r="G419" s="4">
        <v>9.0429860000000009</v>
      </c>
    </row>
    <row r="420" spans="1:7" x14ac:dyDescent="0.2">
      <c r="A420" s="4"/>
      <c r="B420" s="4"/>
      <c r="C420" s="4"/>
      <c r="D420" s="4"/>
      <c r="E420" s="4"/>
      <c r="F420" s="4"/>
      <c r="G420" s="4"/>
    </row>
    <row r="421" spans="1:7" x14ac:dyDescent="0.2">
      <c r="A421" s="4" t="s">
        <v>155</v>
      </c>
      <c r="B421" s="4"/>
      <c r="C421" s="4"/>
      <c r="D421" s="4"/>
      <c r="E421" s="4"/>
      <c r="F421" s="4"/>
      <c r="G421" s="4"/>
    </row>
    <row r="422" spans="1:7" x14ac:dyDescent="0.2">
      <c r="A422" s="4" t="s">
        <v>55</v>
      </c>
      <c r="B422" s="4">
        <v>-1.902963</v>
      </c>
      <c r="C422" s="4">
        <v>4.9040119999999998</v>
      </c>
      <c r="D422" s="4">
        <v>-0.39</v>
      </c>
      <c r="E422" s="4">
        <v>0.69799999999999995</v>
      </c>
      <c r="F422" s="4">
        <v>-11.51465</v>
      </c>
      <c r="G422" s="4">
        <v>7.7087240000000001</v>
      </c>
    </row>
    <row r="423" spans="1:7" x14ac:dyDescent="0.2">
      <c r="A423" s="4"/>
      <c r="B423" s="4"/>
      <c r="C423" s="4"/>
      <c r="D423" s="4"/>
      <c r="E423" s="4"/>
      <c r="F423" s="4"/>
      <c r="G423" s="4"/>
    </row>
    <row r="424" spans="1:7" x14ac:dyDescent="0.2">
      <c r="A424" s="4" t="s">
        <v>160</v>
      </c>
      <c r="B424" s="4"/>
      <c r="C424" s="4"/>
      <c r="D424" s="4"/>
      <c r="E424" s="4"/>
      <c r="F424" s="4"/>
      <c r="G424" s="4"/>
    </row>
    <row r="425" spans="1:7" x14ac:dyDescent="0.2">
      <c r="A425" s="4" t="s">
        <v>55</v>
      </c>
      <c r="B425" s="4">
        <v>8.5519750000000005</v>
      </c>
      <c r="C425" s="4">
        <v>5.4934700000000003</v>
      </c>
      <c r="D425" s="4">
        <v>1.56</v>
      </c>
      <c r="E425" s="4">
        <v>0.12</v>
      </c>
      <c r="F425" s="4">
        <v>-2.2150280000000002</v>
      </c>
      <c r="G425" s="4">
        <v>19.31898</v>
      </c>
    </row>
    <row r="426" spans="1:7" x14ac:dyDescent="0.2">
      <c r="A426" s="4"/>
      <c r="B426" s="4"/>
      <c r="C426" s="4"/>
      <c r="D426" s="4"/>
      <c r="E426" s="4"/>
      <c r="F426" s="4"/>
      <c r="G426" s="4"/>
    </row>
    <row r="427" spans="1:7" x14ac:dyDescent="0.2">
      <c r="A427" s="4" t="s">
        <v>165</v>
      </c>
      <c r="B427" s="4"/>
      <c r="C427" s="4"/>
      <c r="D427" s="4"/>
      <c r="E427" s="4"/>
      <c r="F427" s="4"/>
      <c r="G427" s="4"/>
    </row>
    <row r="428" spans="1:7" x14ac:dyDescent="0.2">
      <c r="A428" s="4" t="s">
        <v>55</v>
      </c>
      <c r="B428" s="4">
        <v>-15.35529</v>
      </c>
      <c r="C428" s="4">
        <v>15.278359999999999</v>
      </c>
      <c r="D428" s="4">
        <v>-1.01</v>
      </c>
      <c r="E428" s="4">
        <v>0.315</v>
      </c>
      <c r="F428" s="4">
        <v>-45.300319999999999</v>
      </c>
      <c r="G428" s="4">
        <v>14.589740000000001</v>
      </c>
    </row>
    <row r="429" spans="1:7" x14ac:dyDescent="0.2">
      <c r="A429" s="4"/>
      <c r="B429" s="4"/>
      <c r="C429" s="4"/>
      <c r="D429" s="4"/>
      <c r="E429" s="4"/>
      <c r="F429" s="4"/>
      <c r="G429" s="4"/>
    </row>
    <row r="430" spans="1:7" x14ac:dyDescent="0.2">
      <c r="A430" s="4" t="s">
        <v>173</v>
      </c>
      <c r="B430" s="4"/>
      <c r="C430" s="4"/>
      <c r="D430" s="4"/>
      <c r="E430" s="4"/>
      <c r="F430" s="4"/>
      <c r="G430" s="4"/>
    </row>
    <row r="431" spans="1:7" x14ac:dyDescent="0.2">
      <c r="A431" s="4" t="s">
        <v>55</v>
      </c>
      <c r="B431" s="4">
        <v>-3.7996850000000002</v>
      </c>
      <c r="C431" s="4">
        <v>3.3754749999999998</v>
      </c>
      <c r="D431" s="4">
        <v>-1.1299999999999999</v>
      </c>
      <c r="E431" s="4">
        <v>0.26</v>
      </c>
      <c r="F431" s="4">
        <v>-10.41549</v>
      </c>
      <c r="G431" s="4">
        <v>2.8161239999999998</v>
      </c>
    </row>
    <row r="432" spans="1:7" x14ac:dyDescent="0.2">
      <c r="A432" s="4"/>
      <c r="B432" s="4"/>
      <c r="C432" s="4"/>
      <c r="D432" s="4"/>
      <c r="E432" s="4"/>
      <c r="F432" s="4"/>
      <c r="G432" s="4"/>
    </row>
    <row r="433" spans="1:7" x14ac:dyDescent="0.2">
      <c r="A433" s="4" t="s">
        <v>8</v>
      </c>
      <c r="B433" s="4"/>
      <c r="C433" s="4"/>
      <c r="D433" s="4"/>
      <c r="E433" s="4"/>
      <c r="F433" s="4"/>
      <c r="G433" s="4"/>
    </row>
    <row r="434" spans="1:7" x14ac:dyDescent="0.2">
      <c r="A434" s="4" t="s">
        <v>55</v>
      </c>
      <c r="B434" s="4">
        <v>0.89434279999999999</v>
      </c>
      <c r="C434" s="4">
        <v>0.45245279999999999</v>
      </c>
      <c r="D434" s="4">
        <v>1.98</v>
      </c>
      <c r="E434" s="4">
        <v>4.8000000000000001E-2</v>
      </c>
      <c r="F434" s="4">
        <v>7.5516000000000003E-3</v>
      </c>
      <c r="G434" s="4">
        <v>1.781134</v>
      </c>
    </row>
    <row r="435" spans="1:7" x14ac:dyDescent="0.2">
      <c r="A435" s="4"/>
      <c r="B435" s="4"/>
      <c r="C435" s="4"/>
      <c r="D435" s="4"/>
      <c r="E435" s="4"/>
      <c r="F435" s="4"/>
      <c r="G435" s="4"/>
    </row>
    <row r="436" spans="1:7" x14ac:dyDescent="0.2">
      <c r="A436" s="4" t="s">
        <v>10</v>
      </c>
      <c r="B436" s="4"/>
      <c r="C436" s="4"/>
      <c r="D436" s="4"/>
      <c r="E436" s="4"/>
      <c r="F436" s="4"/>
      <c r="G436" s="4"/>
    </row>
    <row r="437" spans="1:7" x14ac:dyDescent="0.2">
      <c r="A437" s="4" t="s">
        <v>55</v>
      </c>
      <c r="B437" s="4">
        <v>0.81087030000000004</v>
      </c>
      <c r="C437" s="4">
        <v>1.2260390000000001</v>
      </c>
      <c r="D437" s="4">
        <v>0.66</v>
      </c>
      <c r="E437" s="4">
        <v>0.50800000000000001</v>
      </c>
      <c r="F437" s="4">
        <v>-1.5921209999999999</v>
      </c>
      <c r="G437" s="4">
        <v>3.2138620000000002</v>
      </c>
    </row>
    <row r="438" spans="1:7" x14ac:dyDescent="0.2">
      <c r="A438" s="4"/>
      <c r="B438" s="4"/>
      <c r="C438" s="4"/>
      <c r="D438" s="4"/>
      <c r="E438" s="4"/>
      <c r="F438" s="4"/>
      <c r="G438" s="4"/>
    </row>
    <row r="439" spans="1:7" x14ac:dyDescent="0.2">
      <c r="A439" s="4" t="s">
        <v>12</v>
      </c>
      <c r="B439" s="4"/>
      <c r="C439" s="4"/>
      <c r="D439" s="4"/>
      <c r="E439" s="4"/>
      <c r="F439" s="4"/>
      <c r="G439" s="4"/>
    </row>
    <row r="440" spans="1:7" x14ac:dyDescent="0.2">
      <c r="A440" s="4" t="s">
        <v>55</v>
      </c>
      <c r="B440" s="4">
        <v>0.1705373</v>
      </c>
      <c r="C440" s="4">
        <v>0.45538960000000001</v>
      </c>
      <c r="D440" s="4">
        <v>0.37</v>
      </c>
      <c r="E440" s="4">
        <v>0.70799999999999996</v>
      </c>
      <c r="F440" s="4">
        <v>-0.72200989999999998</v>
      </c>
      <c r="G440" s="4">
        <v>1.0630850000000001</v>
      </c>
    </row>
    <row r="441" spans="1:7" x14ac:dyDescent="0.2">
      <c r="A441" s="4"/>
      <c r="B441" s="4"/>
      <c r="C441" s="4"/>
      <c r="D441" s="4"/>
      <c r="E441" s="4"/>
      <c r="F441" s="4"/>
      <c r="G441" s="4"/>
    </row>
    <row r="442" spans="1:7" x14ac:dyDescent="0.2">
      <c r="A442" s="4" t="s">
        <v>57</v>
      </c>
      <c r="B442" s="4"/>
      <c r="C442" s="4"/>
      <c r="D442" s="4"/>
      <c r="E442" s="4"/>
      <c r="F442" s="4"/>
      <c r="G442" s="4"/>
    </row>
    <row r="443" spans="1:7" x14ac:dyDescent="0.2">
      <c r="A443" s="4" t="s">
        <v>55</v>
      </c>
      <c r="B443" s="4">
        <v>-2.65572E-2</v>
      </c>
      <c r="C443" s="4">
        <v>0.90696339999999998</v>
      </c>
      <c r="D443" s="4">
        <v>-0.03</v>
      </c>
      <c r="E443" s="4">
        <v>0.97699999999999998</v>
      </c>
      <c r="F443" s="4">
        <v>-1.804173</v>
      </c>
      <c r="G443" s="4">
        <v>1.751058</v>
      </c>
    </row>
    <row r="444" spans="1:7" x14ac:dyDescent="0.2">
      <c r="A444" s="4"/>
      <c r="B444" s="4"/>
      <c r="C444" s="4"/>
      <c r="D444" s="4"/>
      <c r="E444" s="4"/>
      <c r="F444" s="4"/>
      <c r="G444" s="4"/>
    </row>
    <row r="445" spans="1:7" x14ac:dyDescent="0.2">
      <c r="A445" s="4" t="s">
        <v>228</v>
      </c>
      <c r="B445" s="4"/>
      <c r="C445" s="4"/>
      <c r="D445" s="4"/>
      <c r="E445" s="4"/>
      <c r="F445" s="4"/>
      <c r="G445" s="4"/>
    </row>
    <row r="446" spans="1:7" x14ac:dyDescent="0.2">
      <c r="A446" s="4" t="s">
        <v>55</v>
      </c>
      <c r="B446" s="4">
        <v>-1.471919</v>
      </c>
      <c r="C446" s="4">
        <v>0.82492100000000002</v>
      </c>
      <c r="D446" s="4">
        <v>-1.78</v>
      </c>
      <c r="E446" s="4">
        <v>7.3999999999999996E-2</v>
      </c>
      <c r="F446" s="4">
        <v>-3.0887340000000001</v>
      </c>
      <c r="G446" s="4">
        <v>0.14489650000000001</v>
      </c>
    </row>
    <row r="447" spans="1:7" x14ac:dyDescent="0.2">
      <c r="A447" s="4"/>
      <c r="B447" s="4"/>
      <c r="C447" s="4"/>
      <c r="D447" s="4"/>
      <c r="E447" s="4"/>
      <c r="F447" s="4"/>
      <c r="G447" s="4"/>
    </row>
    <row r="448" spans="1:7" x14ac:dyDescent="0.2">
      <c r="A448" s="4" t="s">
        <v>17</v>
      </c>
      <c r="B448" s="4"/>
      <c r="C448" s="4"/>
      <c r="D448" s="4"/>
      <c r="E448" s="4"/>
      <c r="F448" s="4"/>
      <c r="G448" s="4"/>
    </row>
    <row r="449" spans="1:7" x14ac:dyDescent="0.2">
      <c r="A449" s="4" t="s">
        <v>55</v>
      </c>
      <c r="B449" s="4">
        <v>0.11482630000000001</v>
      </c>
      <c r="C449" s="4">
        <v>0.31034079999999997</v>
      </c>
      <c r="D449" s="4">
        <v>0.37</v>
      </c>
      <c r="E449" s="4">
        <v>0.71099999999999997</v>
      </c>
      <c r="F449" s="4">
        <v>-0.49343049999999999</v>
      </c>
      <c r="G449" s="4">
        <v>0.72308320000000004</v>
      </c>
    </row>
    <row r="450" spans="1:7" x14ac:dyDescent="0.2">
      <c r="A450" s="4"/>
      <c r="B450" s="4"/>
      <c r="C450" s="4"/>
      <c r="D450" s="4"/>
      <c r="E450" s="4"/>
      <c r="F450" s="4"/>
      <c r="G450" s="4"/>
    </row>
    <row r="451" spans="1:7" x14ac:dyDescent="0.2">
      <c r="A451" s="4" t="s">
        <v>22</v>
      </c>
      <c r="B451" s="4"/>
      <c r="C451" s="4"/>
      <c r="D451" s="4"/>
      <c r="E451" s="4"/>
      <c r="F451" s="4"/>
      <c r="G451" s="4"/>
    </row>
    <row r="452" spans="1:7" x14ac:dyDescent="0.2">
      <c r="A452" s="4" t="s">
        <v>55</v>
      </c>
      <c r="B452" s="4">
        <v>25.69736</v>
      </c>
      <c r="C452" s="4">
        <v>18.80452</v>
      </c>
      <c r="D452" s="4">
        <v>1.37</v>
      </c>
      <c r="E452" s="4">
        <v>0.17199999999999999</v>
      </c>
      <c r="F452" s="4">
        <v>-11.158810000000001</v>
      </c>
      <c r="G452" s="4">
        <v>62.553530000000002</v>
      </c>
    </row>
    <row r="453" spans="1:7" x14ac:dyDescent="0.2">
      <c r="A453" s="4"/>
      <c r="B453" s="4"/>
      <c r="C453" s="4"/>
      <c r="D453" s="4"/>
      <c r="E453" s="4"/>
      <c r="F453" s="4"/>
      <c r="G453" s="4"/>
    </row>
    <row r="454" spans="1:7" x14ac:dyDescent="0.2">
      <c r="A454" s="4" t="s">
        <v>100</v>
      </c>
      <c r="B454" s="4"/>
      <c r="C454" s="4"/>
      <c r="D454" s="4"/>
      <c r="E454" s="4"/>
      <c r="F454" s="4"/>
      <c r="G454" s="4"/>
    </row>
    <row r="455" spans="1:7" x14ac:dyDescent="0.2">
      <c r="A455" s="4" t="s">
        <v>55</v>
      </c>
      <c r="B455" s="4">
        <v>-0.57785529999999996</v>
      </c>
      <c r="C455" s="4">
        <v>0.26084780000000002</v>
      </c>
      <c r="D455" s="4">
        <v>-2.2200000000000002</v>
      </c>
      <c r="E455" s="4">
        <v>2.7E-2</v>
      </c>
      <c r="F455" s="4">
        <v>-1.089108</v>
      </c>
      <c r="G455" s="4">
        <v>-6.6602900000000007E-2</v>
      </c>
    </row>
    <row r="456" spans="1:7" x14ac:dyDescent="0.2">
      <c r="A456" s="4"/>
      <c r="B456" s="4"/>
      <c r="C456" s="4"/>
      <c r="D456" s="4"/>
      <c r="E456" s="4"/>
      <c r="F456" s="4"/>
      <c r="G456" s="4"/>
    </row>
    <row r="457" spans="1:7" x14ac:dyDescent="0.2">
      <c r="A457" s="4" t="s">
        <v>51</v>
      </c>
      <c r="B457" s="4">
        <v>-307.74180000000001</v>
      </c>
      <c r="C457" s="4">
        <v>344.43900000000002</v>
      </c>
      <c r="D457" s="4">
        <v>-0.89</v>
      </c>
      <c r="E457" s="4">
        <v>0.372</v>
      </c>
      <c r="F457" s="4">
        <v>-982.82979999999998</v>
      </c>
      <c r="G457" s="4">
        <v>367.34629999999999</v>
      </c>
    </row>
    <row r="458" spans="1:7" x14ac:dyDescent="0.2">
      <c r="A458" s="4"/>
      <c r="B458" s="4"/>
      <c r="C458" s="4"/>
      <c r="D458" s="4"/>
      <c r="E458" s="4"/>
      <c r="F458" s="4"/>
      <c r="G458" s="4"/>
    </row>
    <row r="459" spans="1:7" x14ac:dyDescent="0.2">
      <c r="A459" s="4" t="s">
        <v>228</v>
      </c>
      <c r="B459" s="4"/>
      <c r="C459" s="4"/>
      <c r="D459" s="4"/>
      <c r="E459" s="4"/>
      <c r="F459" s="4"/>
      <c r="G459" s="4"/>
    </row>
    <row r="460" spans="1:7" x14ac:dyDescent="0.2">
      <c r="A460" s="4" t="s">
        <v>6</v>
      </c>
      <c r="B460" s="4"/>
      <c r="C460" s="4"/>
      <c r="D460" s="4"/>
      <c r="E460" s="4"/>
      <c r="F460" s="4"/>
      <c r="G460" s="4"/>
    </row>
    <row r="461" spans="1:7" x14ac:dyDescent="0.2">
      <c r="A461" s="4" t="s">
        <v>55</v>
      </c>
      <c r="B461" s="4">
        <v>5.0721000000000002E-2</v>
      </c>
      <c r="C461" s="4">
        <v>8.0291100000000004E-2</v>
      </c>
      <c r="D461" s="4">
        <v>0.63</v>
      </c>
      <c r="E461" s="4">
        <v>0.52800000000000002</v>
      </c>
      <c r="F461" s="4">
        <v>-0.1066467</v>
      </c>
      <c r="G461" s="4">
        <v>0.20808879999999999</v>
      </c>
    </row>
    <row r="462" spans="1:7" x14ac:dyDescent="0.2">
      <c r="A462" s="4"/>
      <c r="B462" s="4"/>
      <c r="C462" s="4"/>
      <c r="D462" s="4"/>
      <c r="E462" s="4"/>
      <c r="F462" s="4"/>
      <c r="G462" s="4"/>
    </row>
    <row r="463" spans="1:7" x14ac:dyDescent="0.2">
      <c r="A463" s="4" t="s">
        <v>150</v>
      </c>
      <c r="B463" s="4"/>
      <c r="C463" s="4"/>
      <c r="D463" s="4"/>
      <c r="E463" s="4"/>
      <c r="F463" s="4"/>
      <c r="G463" s="4"/>
    </row>
    <row r="464" spans="1:7" x14ac:dyDescent="0.2">
      <c r="A464" s="4" t="s">
        <v>55</v>
      </c>
      <c r="B464" s="4">
        <v>-1.8328420000000001</v>
      </c>
      <c r="C464" s="4">
        <v>0.471333</v>
      </c>
      <c r="D464" s="4">
        <v>-3.89</v>
      </c>
      <c r="E464" s="4">
        <v>0</v>
      </c>
      <c r="F464" s="4">
        <v>-2.7566380000000001</v>
      </c>
      <c r="G464" s="4">
        <v>-0.90904629999999997</v>
      </c>
    </row>
    <row r="465" spans="1:7" x14ac:dyDescent="0.2">
      <c r="A465" s="4"/>
      <c r="B465" s="4"/>
      <c r="C465" s="4"/>
      <c r="D465" s="4"/>
      <c r="E465" s="4"/>
      <c r="F465" s="4"/>
      <c r="G465" s="4"/>
    </row>
    <row r="466" spans="1:7" x14ac:dyDescent="0.2">
      <c r="A466" s="4" t="s">
        <v>155</v>
      </c>
      <c r="B466" s="4"/>
      <c r="C466" s="4"/>
      <c r="D466" s="4"/>
      <c r="E466" s="4"/>
      <c r="F466" s="4"/>
      <c r="G466" s="4"/>
    </row>
    <row r="467" spans="1:7" x14ac:dyDescent="0.2">
      <c r="A467" s="4" t="s">
        <v>55</v>
      </c>
      <c r="B467" s="4">
        <v>2.3764090000000002</v>
      </c>
      <c r="C467" s="4">
        <v>0.62502000000000002</v>
      </c>
      <c r="D467" s="4">
        <v>3.8</v>
      </c>
      <c r="E467" s="4">
        <v>0</v>
      </c>
      <c r="F467" s="4">
        <v>1.151392</v>
      </c>
      <c r="G467" s="4">
        <v>3.601426</v>
      </c>
    </row>
    <row r="468" spans="1:7" x14ac:dyDescent="0.2">
      <c r="A468" s="4"/>
      <c r="B468" s="4"/>
      <c r="C468" s="4"/>
      <c r="D468" s="4"/>
      <c r="E468" s="4"/>
      <c r="F468" s="4"/>
      <c r="G468" s="4"/>
    </row>
    <row r="469" spans="1:7" x14ac:dyDescent="0.2">
      <c r="A469" s="4" t="s">
        <v>160</v>
      </c>
      <c r="B469" s="4"/>
      <c r="C469" s="4"/>
      <c r="D469" s="4"/>
      <c r="E469" s="4"/>
      <c r="F469" s="4"/>
      <c r="G469" s="4"/>
    </row>
    <row r="470" spans="1:7" x14ac:dyDescent="0.2">
      <c r="A470" s="4" t="s">
        <v>55</v>
      </c>
      <c r="B470" s="4">
        <v>7.2129269999999996</v>
      </c>
      <c r="C470" s="4">
        <v>0.70014690000000002</v>
      </c>
      <c r="D470" s="4">
        <v>10.3</v>
      </c>
      <c r="E470" s="4">
        <v>0</v>
      </c>
      <c r="F470" s="4">
        <v>5.8406640000000003</v>
      </c>
      <c r="G470" s="4">
        <v>8.5851900000000008</v>
      </c>
    </row>
    <row r="471" spans="1:7" x14ac:dyDescent="0.2">
      <c r="A471" s="4"/>
      <c r="B471" s="4"/>
      <c r="C471" s="4"/>
      <c r="D471" s="4"/>
      <c r="E471" s="4"/>
      <c r="F471" s="4"/>
      <c r="G471" s="4"/>
    </row>
    <row r="472" spans="1:7" x14ac:dyDescent="0.2">
      <c r="A472" s="4" t="s">
        <v>165</v>
      </c>
      <c r="B472" s="4"/>
      <c r="C472" s="4"/>
      <c r="D472" s="4"/>
      <c r="E472" s="4"/>
      <c r="F472" s="4"/>
      <c r="G472" s="4"/>
    </row>
    <row r="473" spans="1:7" x14ac:dyDescent="0.2">
      <c r="A473" s="4" t="s">
        <v>55</v>
      </c>
      <c r="B473" s="4">
        <v>-6.5123490000000004</v>
      </c>
      <c r="C473" s="4">
        <v>1.947238</v>
      </c>
      <c r="D473" s="4">
        <v>-3.34</v>
      </c>
      <c r="E473" s="4">
        <v>1E-3</v>
      </c>
      <c r="F473" s="4">
        <v>-10.32887</v>
      </c>
      <c r="G473" s="4">
        <v>-2.6958329999999999</v>
      </c>
    </row>
    <row r="474" spans="1:7" x14ac:dyDescent="0.2">
      <c r="A474" s="4"/>
      <c r="B474" s="4"/>
      <c r="C474" s="4"/>
      <c r="D474" s="4"/>
      <c r="E474" s="4"/>
      <c r="F474" s="4"/>
      <c r="G474" s="4"/>
    </row>
    <row r="475" spans="1:7" x14ac:dyDescent="0.2">
      <c r="A475" s="4" t="s">
        <v>173</v>
      </c>
      <c r="B475" s="4"/>
      <c r="C475" s="4"/>
      <c r="D475" s="4"/>
      <c r="E475" s="4"/>
      <c r="F475" s="4"/>
      <c r="G475" s="4"/>
    </row>
    <row r="476" spans="1:7" x14ac:dyDescent="0.2">
      <c r="A476" s="4" t="s">
        <v>55</v>
      </c>
      <c r="B476" s="4">
        <v>1.5415479999999999</v>
      </c>
      <c r="C476" s="4">
        <v>0.4302068</v>
      </c>
      <c r="D476" s="4">
        <v>3.58</v>
      </c>
      <c r="E476" s="4">
        <v>0</v>
      </c>
      <c r="F476" s="4">
        <v>0.69835769999999997</v>
      </c>
      <c r="G476" s="4">
        <v>2.3847369999999999</v>
      </c>
    </row>
    <row r="477" spans="1:7" x14ac:dyDescent="0.2">
      <c r="A477" s="4"/>
      <c r="B477" s="4"/>
      <c r="C477" s="4"/>
      <c r="D477" s="4"/>
      <c r="E477" s="4"/>
      <c r="F477" s="4"/>
      <c r="G477" s="4"/>
    </row>
    <row r="478" spans="1:7" x14ac:dyDescent="0.2">
      <c r="A478" s="4" t="s">
        <v>8</v>
      </c>
      <c r="B478" s="4"/>
      <c r="C478" s="4"/>
      <c r="D478" s="4"/>
      <c r="E478" s="4"/>
      <c r="F478" s="4"/>
      <c r="G478" s="4"/>
    </row>
    <row r="479" spans="1:7" x14ac:dyDescent="0.2">
      <c r="A479" s="4" t="s">
        <v>55</v>
      </c>
      <c r="B479" s="4">
        <v>0.158832</v>
      </c>
      <c r="C479" s="4">
        <v>5.7665399999999999E-2</v>
      </c>
      <c r="D479" s="4">
        <v>2.75</v>
      </c>
      <c r="E479" s="4">
        <v>6.0000000000000001E-3</v>
      </c>
      <c r="F479" s="4">
        <v>4.5809799999999998E-2</v>
      </c>
      <c r="G479" s="4">
        <v>0.27185419999999999</v>
      </c>
    </row>
    <row r="480" spans="1:7" x14ac:dyDescent="0.2">
      <c r="A480" s="4"/>
      <c r="B480" s="4"/>
      <c r="C480" s="4"/>
      <c r="D480" s="4"/>
      <c r="E480" s="4"/>
      <c r="F480" s="4"/>
      <c r="G480" s="4"/>
    </row>
    <row r="481" spans="1:7" x14ac:dyDescent="0.2">
      <c r="A481" s="4" t="s">
        <v>10</v>
      </c>
      <c r="B481" s="4"/>
      <c r="C481" s="4"/>
      <c r="D481" s="4"/>
      <c r="E481" s="4"/>
      <c r="F481" s="4"/>
      <c r="G481" s="4"/>
    </row>
    <row r="482" spans="1:7" x14ac:dyDescent="0.2">
      <c r="A482" s="4" t="s">
        <v>55</v>
      </c>
      <c r="B482" s="4">
        <v>0.51429320000000001</v>
      </c>
      <c r="C482" s="4">
        <v>0.1562595</v>
      </c>
      <c r="D482" s="4">
        <v>3.29</v>
      </c>
      <c r="E482" s="4">
        <v>1E-3</v>
      </c>
      <c r="F482" s="4">
        <v>0.2080301</v>
      </c>
      <c r="G482" s="4">
        <v>0.82055619999999996</v>
      </c>
    </row>
    <row r="483" spans="1:7" x14ac:dyDescent="0.2">
      <c r="A483" s="4"/>
      <c r="B483" s="4"/>
      <c r="C483" s="4"/>
      <c r="D483" s="4"/>
      <c r="E483" s="4"/>
      <c r="F483" s="4"/>
      <c r="G483" s="4"/>
    </row>
    <row r="484" spans="1:7" x14ac:dyDescent="0.2">
      <c r="A484" s="4" t="s">
        <v>12</v>
      </c>
      <c r="B484" s="4"/>
      <c r="C484" s="4"/>
      <c r="D484" s="4"/>
      <c r="E484" s="4"/>
      <c r="F484" s="4"/>
      <c r="G484" s="4"/>
    </row>
    <row r="485" spans="1:7" x14ac:dyDescent="0.2">
      <c r="A485" s="4" t="s">
        <v>55</v>
      </c>
      <c r="B485" s="4">
        <v>-5.72731E-2</v>
      </c>
      <c r="C485" s="4">
        <v>5.80397E-2</v>
      </c>
      <c r="D485" s="4">
        <v>-0.99</v>
      </c>
      <c r="E485" s="4">
        <v>0.32400000000000001</v>
      </c>
      <c r="F485" s="4">
        <v>-0.17102890000000001</v>
      </c>
      <c r="G485" s="4">
        <v>5.6482699999999997E-2</v>
      </c>
    </row>
    <row r="486" spans="1:7" x14ac:dyDescent="0.2">
      <c r="A486" s="4"/>
      <c r="B486" s="4"/>
      <c r="C486" s="4"/>
      <c r="D486" s="4"/>
      <c r="E486" s="4"/>
      <c r="F486" s="4"/>
      <c r="G486" s="4"/>
    </row>
    <row r="487" spans="1:7" x14ac:dyDescent="0.2">
      <c r="A487" s="4" t="s">
        <v>57</v>
      </c>
      <c r="B487" s="4"/>
      <c r="C487" s="4"/>
      <c r="D487" s="4"/>
      <c r="E487" s="4"/>
      <c r="F487" s="4"/>
      <c r="G487" s="4"/>
    </row>
    <row r="488" spans="1:7" x14ac:dyDescent="0.2">
      <c r="A488" s="4" t="s">
        <v>55</v>
      </c>
      <c r="B488" s="4">
        <v>-5.0731199999999997E-2</v>
      </c>
      <c r="C488" s="4">
        <v>0.11559319999999999</v>
      </c>
      <c r="D488" s="4">
        <v>-0.44</v>
      </c>
      <c r="E488" s="4">
        <v>0.66100000000000003</v>
      </c>
      <c r="F488" s="4">
        <v>-0.27728969999999997</v>
      </c>
      <c r="G488" s="4">
        <v>0.17582719999999999</v>
      </c>
    </row>
    <row r="489" spans="1:7" x14ac:dyDescent="0.2">
      <c r="A489" s="4"/>
      <c r="B489" s="4"/>
      <c r="C489" s="4"/>
      <c r="D489" s="4"/>
      <c r="E489" s="4"/>
      <c r="F489" s="4"/>
      <c r="G489" s="4"/>
    </row>
    <row r="490" spans="1:7" x14ac:dyDescent="0.2">
      <c r="A490" s="4" t="s">
        <v>228</v>
      </c>
      <c r="B490" s="4"/>
      <c r="C490" s="4"/>
      <c r="D490" s="4"/>
      <c r="E490" s="4"/>
      <c r="F490" s="4"/>
      <c r="G490" s="4"/>
    </row>
    <row r="491" spans="1:7" x14ac:dyDescent="0.2">
      <c r="A491" s="4" t="s">
        <v>55</v>
      </c>
      <c r="B491" s="4">
        <v>-3.2471000000000002E-3</v>
      </c>
      <c r="C491" s="4">
        <v>0.1051368</v>
      </c>
      <c r="D491" s="4">
        <v>-0.03</v>
      </c>
      <c r="E491" s="4">
        <v>0.97499999999999998</v>
      </c>
      <c r="F491" s="4">
        <v>-0.20931150000000001</v>
      </c>
      <c r="G491" s="4">
        <v>0.2028172</v>
      </c>
    </row>
    <row r="492" spans="1:7" x14ac:dyDescent="0.2">
      <c r="A492" s="4"/>
      <c r="B492" s="4"/>
      <c r="C492" s="4"/>
      <c r="D492" s="4"/>
      <c r="E492" s="4"/>
      <c r="F492" s="4"/>
      <c r="G492" s="4"/>
    </row>
    <row r="493" spans="1:7" x14ac:dyDescent="0.2">
      <c r="A493" s="4" t="s">
        <v>17</v>
      </c>
      <c r="B493" s="4"/>
      <c r="C493" s="4"/>
      <c r="D493" s="4"/>
      <c r="E493" s="4"/>
      <c r="F493" s="4"/>
      <c r="G493" s="4"/>
    </row>
    <row r="494" spans="1:7" x14ac:dyDescent="0.2">
      <c r="A494" s="4" t="s">
        <v>55</v>
      </c>
      <c r="B494" s="4">
        <v>-6.75674E-2</v>
      </c>
      <c r="C494" s="4">
        <v>3.9553199999999997E-2</v>
      </c>
      <c r="D494" s="4">
        <v>-1.71</v>
      </c>
      <c r="E494" s="4">
        <v>8.7999999999999995E-2</v>
      </c>
      <c r="F494" s="4">
        <v>-0.1450902</v>
      </c>
      <c r="G494" s="4">
        <v>9.9553999999999997E-3</v>
      </c>
    </row>
    <row r="495" spans="1:7" x14ac:dyDescent="0.2">
      <c r="A495" s="4"/>
      <c r="B495" s="4"/>
      <c r="C495" s="4"/>
      <c r="D495" s="4"/>
      <c r="E495" s="4"/>
      <c r="F495" s="4"/>
      <c r="G495" s="4"/>
    </row>
    <row r="496" spans="1:7" x14ac:dyDescent="0.2">
      <c r="A496" s="4" t="s">
        <v>22</v>
      </c>
      <c r="B496" s="4"/>
      <c r="C496" s="4"/>
      <c r="D496" s="4"/>
      <c r="E496" s="4"/>
      <c r="F496" s="4"/>
      <c r="G496" s="4"/>
    </row>
    <row r="497" spans="1:7" x14ac:dyDescent="0.2">
      <c r="A497" s="4" t="s">
        <v>55</v>
      </c>
      <c r="B497" s="4">
        <v>-7.6672659999999997</v>
      </c>
      <c r="C497" s="4">
        <v>2.3966500000000002</v>
      </c>
      <c r="D497" s="4">
        <v>-3.2</v>
      </c>
      <c r="E497" s="4">
        <v>1E-3</v>
      </c>
      <c r="F497" s="4">
        <v>-12.364610000000001</v>
      </c>
      <c r="G497" s="4">
        <v>-2.969919</v>
      </c>
    </row>
    <row r="498" spans="1:7" x14ac:dyDescent="0.2">
      <c r="A498" s="4"/>
      <c r="B498" s="4"/>
      <c r="C498" s="4"/>
      <c r="D498" s="4"/>
      <c r="E498" s="4"/>
      <c r="F498" s="4"/>
      <c r="G498" s="4"/>
    </row>
    <row r="499" spans="1:7" x14ac:dyDescent="0.2">
      <c r="A499" s="4" t="s">
        <v>100</v>
      </c>
      <c r="B499" s="4"/>
      <c r="C499" s="4"/>
      <c r="D499" s="4"/>
      <c r="E499" s="4"/>
      <c r="F499" s="4"/>
      <c r="G499" s="4"/>
    </row>
    <row r="500" spans="1:7" x14ac:dyDescent="0.2">
      <c r="A500" s="4" t="s">
        <v>55</v>
      </c>
      <c r="B500" s="4">
        <v>6.1330000000000004E-3</v>
      </c>
      <c r="C500" s="4">
        <v>3.3245299999999998E-2</v>
      </c>
      <c r="D500" s="4">
        <v>0.18</v>
      </c>
      <c r="E500" s="4">
        <v>0.85399999999999998</v>
      </c>
      <c r="F500" s="4">
        <v>-5.9026500000000003E-2</v>
      </c>
      <c r="G500" s="4">
        <v>7.1292499999999995E-2</v>
      </c>
    </row>
    <row r="501" spans="1:7" x14ac:dyDescent="0.2">
      <c r="A501" s="4"/>
      <c r="B501" s="4"/>
      <c r="C501" s="4"/>
      <c r="D501" s="4"/>
      <c r="E501" s="4"/>
      <c r="F501" s="4"/>
      <c r="G501" s="4"/>
    </row>
    <row r="502" spans="1:7" x14ac:dyDescent="0.2">
      <c r="A502" s="4" t="s">
        <v>51</v>
      </c>
      <c r="B502" s="4">
        <v>143.25899999999999</v>
      </c>
      <c r="C502" s="4">
        <v>43.899009999999997</v>
      </c>
      <c r="D502" s="4">
        <v>3.26</v>
      </c>
      <c r="E502" s="4">
        <v>1E-3</v>
      </c>
      <c r="F502" s="4">
        <v>57.218559999999997</v>
      </c>
      <c r="G502" s="4">
        <v>229.29949999999999</v>
      </c>
    </row>
    <row r="503" spans="1:7" x14ac:dyDescent="0.2">
      <c r="A503" s="4"/>
      <c r="B503" s="4"/>
      <c r="C503" s="4"/>
      <c r="D503" s="4"/>
      <c r="E503" s="4"/>
      <c r="F503" s="4"/>
      <c r="G503" s="4"/>
    </row>
    <row r="504" spans="1:7" x14ac:dyDescent="0.2">
      <c r="A504" s="4" t="s">
        <v>17</v>
      </c>
      <c r="B504" s="4"/>
      <c r="C504" s="4"/>
      <c r="D504" s="4"/>
      <c r="E504" s="4"/>
      <c r="F504" s="4"/>
      <c r="G504" s="4"/>
    </row>
    <row r="505" spans="1:7" x14ac:dyDescent="0.2">
      <c r="A505" s="4" t="s">
        <v>6</v>
      </c>
      <c r="B505" s="4"/>
      <c r="C505" s="4"/>
      <c r="D505" s="4"/>
      <c r="E505" s="4"/>
      <c r="F505" s="4"/>
      <c r="G505" s="4"/>
    </row>
    <row r="506" spans="1:7" x14ac:dyDescent="0.2">
      <c r="A506" s="4" t="s">
        <v>55</v>
      </c>
      <c r="B506" s="4">
        <v>0.17520479999999999</v>
      </c>
      <c r="C506" s="4">
        <v>0.10026500000000001</v>
      </c>
      <c r="D506" s="4">
        <v>1.75</v>
      </c>
      <c r="E506" s="4">
        <v>8.1000000000000003E-2</v>
      </c>
      <c r="F506" s="4">
        <v>-2.1310900000000001E-2</v>
      </c>
      <c r="G506" s="4">
        <v>0.37172060000000001</v>
      </c>
    </row>
    <row r="507" spans="1:7" x14ac:dyDescent="0.2">
      <c r="A507" s="4"/>
      <c r="B507" s="4"/>
      <c r="C507" s="4"/>
      <c r="D507" s="4"/>
      <c r="E507" s="4"/>
      <c r="F507" s="4"/>
      <c r="G507" s="4"/>
    </row>
    <row r="508" spans="1:7" x14ac:dyDescent="0.2">
      <c r="A508" s="4" t="s">
        <v>150</v>
      </c>
      <c r="B508" s="4"/>
      <c r="C508" s="4"/>
      <c r="D508" s="4"/>
      <c r="E508" s="4"/>
      <c r="F508" s="4"/>
      <c r="G508" s="4"/>
    </row>
    <row r="509" spans="1:7" x14ac:dyDescent="0.2">
      <c r="A509" s="4" t="s">
        <v>55</v>
      </c>
      <c r="B509" s="4">
        <v>8.9171700000000007E-2</v>
      </c>
      <c r="C509" s="4">
        <v>0.58858549999999998</v>
      </c>
      <c r="D509" s="4">
        <v>0.15</v>
      </c>
      <c r="E509" s="4">
        <v>0.88</v>
      </c>
      <c r="F509" s="4">
        <v>-1.064435</v>
      </c>
      <c r="G509" s="4">
        <v>1.2427779999999999</v>
      </c>
    </row>
    <row r="510" spans="1:7" x14ac:dyDescent="0.2">
      <c r="A510" s="4"/>
      <c r="B510" s="4"/>
      <c r="C510" s="4"/>
      <c r="D510" s="4"/>
      <c r="E510" s="4"/>
      <c r="F510" s="4"/>
      <c r="G510" s="4"/>
    </row>
    <row r="511" spans="1:7" x14ac:dyDescent="0.2">
      <c r="A511" s="4" t="s">
        <v>155</v>
      </c>
      <c r="B511" s="4"/>
      <c r="C511" s="4"/>
      <c r="D511" s="4"/>
      <c r="E511" s="4"/>
      <c r="F511" s="4"/>
      <c r="G511" s="4"/>
    </row>
    <row r="512" spans="1:7" x14ac:dyDescent="0.2">
      <c r="A512" s="4" t="s">
        <v>55</v>
      </c>
      <c r="B512" s="4">
        <v>1.5763940000000001</v>
      </c>
      <c r="C512" s="4">
        <v>0.7805048</v>
      </c>
      <c r="D512" s="4">
        <v>2.02</v>
      </c>
      <c r="E512" s="4">
        <v>4.2999999999999997E-2</v>
      </c>
      <c r="F512" s="4">
        <v>4.6632199999999999E-2</v>
      </c>
      <c r="G512" s="4">
        <v>3.1061550000000002</v>
      </c>
    </row>
    <row r="513" spans="1:7" x14ac:dyDescent="0.2">
      <c r="A513" s="4"/>
      <c r="B513" s="4"/>
      <c r="C513" s="4"/>
      <c r="D513" s="4"/>
      <c r="E513" s="4"/>
      <c r="F513" s="4"/>
      <c r="G513" s="4"/>
    </row>
    <row r="514" spans="1:7" x14ac:dyDescent="0.2">
      <c r="A514" s="4" t="s">
        <v>160</v>
      </c>
      <c r="B514" s="4"/>
      <c r="C514" s="4"/>
      <c r="D514" s="4"/>
      <c r="E514" s="4"/>
      <c r="F514" s="4"/>
      <c r="G514" s="4"/>
    </row>
    <row r="515" spans="1:7" x14ac:dyDescent="0.2">
      <c r="A515" s="4" t="s">
        <v>55</v>
      </c>
      <c r="B515" s="4">
        <v>-1.995279</v>
      </c>
      <c r="C515" s="4">
        <v>0.87432089999999996</v>
      </c>
      <c r="D515" s="4">
        <v>-2.2799999999999998</v>
      </c>
      <c r="E515" s="4">
        <v>2.1999999999999999E-2</v>
      </c>
      <c r="F515" s="4">
        <v>-3.708917</v>
      </c>
      <c r="G515" s="4">
        <v>-0.28164169999999999</v>
      </c>
    </row>
    <row r="516" spans="1:7" x14ac:dyDescent="0.2">
      <c r="A516" s="4"/>
      <c r="B516" s="4"/>
      <c r="C516" s="4"/>
      <c r="D516" s="4"/>
      <c r="E516" s="4"/>
      <c r="F516" s="4"/>
      <c r="G516" s="4"/>
    </row>
    <row r="517" spans="1:7" x14ac:dyDescent="0.2">
      <c r="A517" s="4" t="s">
        <v>165</v>
      </c>
      <c r="B517" s="4"/>
      <c r="C517" s="4"/>
      <c r="D517" s="4"/>
      <c r="E517" s="4"/>
      <c r="F517" s="4"/>
      <c r="G517" s="4"/>
    </row>
    <row r="518" spans="1:7" x14ac:dyDescent="0.2">
      <c r="A518" s="4" t="s">
        <v>55</v>
      </c>
      <c r="B518" s="4">
        <v>-11.075839999999999</v>
      </c>
      <c r="C518" s="4">
        <v>2.431648</v>
      </c>
      <c r="D518" s="4">
        <v>-4.55</v>
      </c>
      <c r="E518" s="4">
        <v>0</v>
      </c>
      <c r="F518" s="4">
        <v>-15.84178</v>
      </c>
      <c r="G518" s="4">
        <v>-6.3098960000000002</v>
      </c>
    </row>
    <row r="519" spans="1:7" x14ac:dyDescent="0.2">
      <c r="A519" s="4"/>
      <c r="B519" s="4"/>
      <c r="C519" s="4"/>
      <c r="D519" s="4"/>
      <c r="E519" s="4"/>
      <c r="F519" s="4"/>
      <c r="G519" s="4"/>
    </row>
    <row r="520" spans="1:7" x14ac:dyDescent="0.2">
      <c r="A520" s="4" t="s">
        <v>173</v>
      </c>
      <c r="B520" s="4"/>
      <c r="C520" s="4"/>
      <c r="D520" s="4"/>
      <c r="E520" s="4"/>
      <c r="F520" s="4"/>
      <c r="G520" s="4"/>
    </row>
    <row r="521" spans="1:7" x14ac:dyDescent="0.2">
      <c r="A521" s="4" t="s">
        <v>55</v>
      </c>
      <c r="B521" s="4">
        <v>-0.16258110000000001</v>
      </c>
      <c r="C521" s="4">
        <v>0.53722840000000005</v>
      </c>
      <c r="D521" s="4">
        <v>-0.3</v>
      </c>
      <c r="E521" s="4">
        <v>0.76200000000000001</v>
      </c>
      <c r="F521" s="4">
        <v>-1.2155290000000001</v>
      </c>
      <c r="G521" s="4">
        <v>0.89036720000000003</v>
      </c>
    </row>
    <row r="522" spans="1:7" x14ac:dyDescent="0.2">
      <c r="A522" s="4"/>
      <c r="B522" s="4"/>
      <c r="C522" s="4"/>
      <c r="D522" s="4"/>
      <c r="E522" s="4"/>
      <c r="F522" s="4"/>
      <c r="G522" s="4"/>
    </row>
    <row r="523" spans="1:7" x14ac:dyDescent="0.2">
      <c r="A523" s="4" t="s">
        <v>8</v>
      </c>
      <c r="B523" s="4"/>
      <c r="C523" s="4"/>
      <c r="D523" s="4"/>
      <c r="E523" s="4"/>
      <c r="F523" s="4"/>
      <c r="G523" s="4"/>
    </row>
    <row r="524" spans="1:7" x14ac:dyDescent="0.2">
      <c r="A524" s="4" t="s">
        <v>55</v>
      </c>
      <c r="B524" s="4">
        <v>0.16592170000000001</v>
      </c>
      <c r="C524" s="4">
        <v>7.20108E-2</v>
      </c>
      <c r="D524" s="4">
        <v>2.2999999999999998</v>
      </c>
      <c r="E524" s="4">
        <v>2.1000000000000001E-2</v>
      </c>
      <c r="F524" s="4">
        <v>2.4783199999999998E-2</v>
      </c>
      <c r="G524" s="4">
        <v>0.30706020000000001</v>
      </c>
    </row>
    <row r="525" spans="1:7" x14ac:dyDescent="0.2">
      <c r="A525" s="4"/>
      <c r="B525" s="4"/>
      <c r="C525" s="4"/>
      <c r="D525" s="4"/>
      <c r="E525" s="4"/>
      <c r="F525" s="4"/>
      <c r="G525" s="4"/>
    </row>
    <row r="526" spans="1:7" x14ac:dyDescent="0.2">
      <c r="A526" s="4" t="s">
        <v>10</v>
      </c>
      <c r="B526" s="4"/>
      <c r="C526" s="4"/>
      <c r="D526" s="4"/>
      <c r="E526" s="4"/>
      <c r="F526" s="4"/>
      <c r="G526" s="4"/>
    </row>
    <row r="527" spans="1:7" x14ac:dyDescent="0.2">
      <c r="A527" s="4" t="s">
        <v>55</v>
      </c>
      <c r="B527" s="4">
        <v>-0.46618860000000001</v>
      </c>
      <c r="C527" s="4">
        <v>0.1951319</v>
      </c>
      <c r="D527" s="4">
        <v>-2.39</v>
      </c>
      <c r="E527" s="4">
        <v>1.7000000000000001E-2</v>
      </c>
      <c r="F527" s="4">
        <v>-0.84863999999999995</v>
      </c>
      <c r="G527" s="4">
        <v>-8.3737099999999995E-2</v>
      </c>
    </row>
    <row r="528" spans="1:7" x14ac:dyDescent="0.2">
      <c r="A528" s="4"/>
      <c r="B528" s="4"/>
      <c r="C528" s="4"/>
      <c r="D528" s="4"/>
      <c r="E528" s="4"/>
      <c r="F528" s="4"/>
      <c r="G528" s="4"/>
    </row>
    <row r="529" spans="1:7" x14ac:dyDescent="0.2">
      <c r="A529" s="4" t="s">
        <v>12</v>
      </c>
      <c r="B529" s="4"/>
      <c r="C529" s="4"/>
      <c r="D529" s="4"/>
      <c r="E529" s="4"/>
      <c r="F529" s="4"/>
      <c r="G529" s="4"/>
    </row>
    <row r="530" spans="1:7" x14ac:dyDescent="0.2">
      <c r="A530" s="4" t="s">
        <v>55</v>
      </c>
      <c r="B530" s="4">
        <v>0.1048161</v>
      </c>
      <c r="C530" s="4">
        <v>7.2478200000000007E-2</v>
      </c>
      <c r="D530" s="4">
        <v>1.45</v>
      </c>
      <c r="E530" s="4">
        <v>0.14799999999999999</v>
      </c>
      <c r="F530" s="4">
        <v>-3.7238500000000001E-2</v>
      </c>
      <c r="G530" s="4">
        <v>0.2468707</v>
      </c>
    </row>
    <row r="531" spans="1:7" x14ac:dyDescent="0.2">
      <c r="A531" s="4"/>
      <c r="B531" s="4"/>
      <c r="C531" s="4"/>
      <c r="D531" s="4"/>
      <c r="E531" s="4"/>
      <c r="F531" s="4"/>
      <c r="G531" s="4"/>
    </row>
    <row r="532" spans="1:7" x14ac:dyDescent="0.2">
      <c r="A532" s="4" t="s">
        <v>57</v>
      </c>
      <c r="B532" s="4"/>
      <c r="C532" s="4"/>
      <c r="D532" s="4"/>
      <c r="E532" s="4"/>
      <c r="F532" s="4"/>
      <c r="G532" s="4"/>
    </row>
    <row r="533" spans="1:7" x14ac:dyDescent="0.2">
      <c r="A533" s="4" t="s">
        <v>55</v>
      </c>
      <c r="B533" s="4">
        <v>-0.35452679999999998</v>
      </c>
      <c r="C533" s="4">
        <v>0.14434900000000001</v>
      </c>
      <c r="D533" s="4">
        <v>-2.46</v>
      </c>
      <c r="E533" s="4">
        <v>1.4E-2</v>
      </c>
      <c r="F533" s="4">
        <v>-0.6374457</v>
      </c>
      <c r="G533" s="4">
        <v>-7.1607900000000002E-2</v>
      </c>
    </row>
    <row r="534" spans="1:7" x14ac:dyDescent="0.2">
      <c r="A534" s="4"/>
      <c r="B534" s="4"/>
      <c r="C534" s="4"/>
      <c r="D534" s="4"/>
      <c r="E534" s="4"/>
      <c r="F534" s="4"/>
      <c r="G534" s="4"/>
    </row>
    <row r="535" spans="1:7" x14ac:dyDescent="0.2">
      <c r="A535" s="4" t="s">
        <v>228</v>
      </c>
      <c r="B535" s="4"/>
      <c r="C535" s="4"/>
      <c r="D535" s="4"/>
      <c r="E535" s="4"/>
      <c r="F535" s="4"/>
      <c r="G535" s="4"/>
    </row>
    <row r="536" spans="1:7" x14ac:dyDescent="0.2">
      <c r="A536" s="4" t="s">
        <v>55</v>
      </c>
      <c r="B536" s="4">
        <v>-0.47798780000000002</v>
      </c>
      <c r="C536" s="4">
        <v>0.1312914</v>
      </c>
      <c r="D536" s="4">
        <v>-3.64</v>
      </c>
      <c r="E536" s="4">
        <v>0</v>
      </c>
      <c r="F536" s="4">
        <v>-0.73531429999999998</v>
      </c>
      <c r="G536" s="4">
        <v>-0.2206613</v>
      </c>
    </row>
    <row r="537" spans="1:7" x14ac:dyDescent="0.2">
      <c r="A537" s="4"/>
      <c r="B537" s="4"/>
      <c r="C537" s="4"/>
      <c r="D537" s="4"/>
      <c r="E537" s="4"/>
      <c r="F537" s="4"/>
      <c r="G537" s="4"/>
    </row>
    <row r="538" spans="1:7" x14ac:dyDescent="0.2">
      <c r="A538" s="4" t="s">
        <v>17</v>
      </c>
      <c r="B538" s="4"/>
      <c r="C538" s="4"/>
      <c r="D538" s="4"/>
      <c r="E538" s="4"/>
      <c r="F538" s="4"/>
      <c r="G538" s="4"/>
    </row>
    <row r="539" spans="1:7" x14ac:dyDescent="0.2">
      <c r="A539" s="4" t="s">
        <v>55</v>
      </c>
      <c r="B539" s="4">
        <v>0.784304</v>
      </c>
      <c r="C539" s="4">
        <v>4.9392699999999998E-2</v>
      </c>
      <c r="D539" s="4">
        <v>15.88</v>
      </c>
      <c r="E539" s="4">
        <v>0</v>
      </c>
      <c r="F539" s="4">
        <v>0.68749610000000005</v>
      </c>
      <c r="G539" s="4">
        <v>0.88111200000000001</v>
      </c>
    </row>
    <row r="540" spans="1:7" x14ac:dyDescent="0.2">
      <c r="A540" s="4"/>
      <c r="B540" s="4"/>
      <c r="C540" s="4"/>
      <c r="D540" s="4"/>
      <c r="E540" s="4"/>
      <c r="F540" s="4"/>
      <c r="G540" s="4"/>
    </row>
    <row r="541" spans="1:7" x14ac:dyDescent="0.2">
      <c r="A541" s="4" t="s">
        <v>22</v>
      </c>
      <c r="B541" s="4"/>
      <c r="C541" s="4"/>
      <c r="D541" s="4"/>
      <c r="E541" s="4"/>
      <c r="F541" s="4"/>
      <c r="G541" s="4"/>
    </row>
    <row r="542" spans="1:7" x14ac:dyDescent="0.2">
      <c r="A542" s="4" t="s">
        <v>55</v>
      </c>
      <c r="B542" s="4">
        <v>-1.011592</v>
      </c>
      <c r="C542" s="4">
        <v>2.9928590000000002</v>
      </c>
      <c r="D542" s="4">
        <v>-0.34</v>
      </c>
      <c r="E542" s="4">
        <v>0.73499999999999999</v>
      </c>
      <c r="F542" s="4">
        <v>-6.8774870000000004</v>
      </c>
      <c r="G542" s="4">
        <v>4.8543029999999998</v>
      </c>
    </row>
    <row r="543" spans="1:7" x14ac:dyDescent="0.2">
      <c r="A543" s="4"/>
      <c r="B543" s="4"/>
      <c r="C543" s="4"/>
      <c r="D543" s="4"/>
      <c r="E543" s="4"/>
      <c r="F543" s="4"/>
      <c r="G543" s="4"/>
    </row>
    <row r="544" spans="1:7" x14ac:dyDescent="0.2">
      <c r="A544" s="4" t="s">
        <v>100</v>
      </c>
      <c r="B544" s="4"/>
      <c r="C544" s="4"/>
      <c r="D544" s="4"/>
      <c r="E544" s="4"/>
      <c r="F544" s="4"/>
      <c r="G544" s="4"/>
    </row>
    <row r="545" spans="1:7" x14ac:dyDescent="0.2">
      <c r="A545" s="4" t="s">
        <v>55</v>
      </c>
      <c r="B545" s="4">
        <v>-5.7075800000000003E-2</v>
      </c>
      <c r="C545" s="4">
        <v>4.15156E-2</v>
      </c>
      <c r="D545" s="4">
        <v>-1.37</v>
      </c>
      <c r="E545" s="4">
        <v>0.16900000000000001</v>
      </c>
      <c r="F545" s="4">
        <v>-0.13844490000000001</v>
      </c>
      <c r="G545" s="4">
        <v>2.4293200000000001E-2</v>
      </c>
    </row>
    <row r="546" spans="1:7" x14ac:dyDescent="0.2">
      <c r="A546" s="4"/>
      <c r="B546" s="4"/>
      <c r="C546" s="4"/>
      <c r="D546" s="4"/>
      <c r="E546" s="4"/>
      <c r="F546" s="4"/>
      <c r="G546" s="4"/>
    </row>
    <row r="547" spans="1:7" x14ac:dyDescent="0.2">
      <c r="A547" s="4" t="s">
        <v>51</v>
      </c>
      <c r="B547" s="4">
        <v>134.05369999999999</v>
      </c>
      <c r="C547" s="4">
        <v>54.819670000000002</v>
      </c>
      <c r="D547" s="4">
        <v>2.4500000000000002</v>
      </c>
      <c r="E547" s="4">
        <v>1.4E-2</v>
      </c>
      <c r="F547" s="4">
        <v>26.609089999999998</v>
      </c>
      <c r="G547" s="4">
        <v>241.4983</v>
      </c>
    </row>
    <row r="548" spans="1:7" x14ac:dyDescent="0.2">
      <c r="A548" s="4"/>
      <c r="B548" s="4"/>
      <c r="C548" s="4"/>
      <c r="D548" s="4"/>
      <c r="E548" s="4"/>
      <c r="F548" s="4"/>
      <c r="G548" s="4"/>
    </row>
    <row r="549" spans="1:7" x14ac:dyDescent="0.2">
      <c r="A549" s="4" t="s">
        <v>22</v>
      </c>
      <c r="B549" s="4"/>
      <c r="C549" s="4"/>
      <c r="D549" s="4"/>
      <c r="E549" s="4"/>
      <c r="F549" s="4"/>
      <c r="G549" s="4"/>
    </row>
    <row r="550" spans="1:7" x14ac:dyDescent="0.2">
      <c r="A550" s="4" t="s">
        <v>6</v>
      </c>
      <c r="B550" s="4"/>
      <c r="C550" s="4"/>
      <c r="D550" s="4"/>
      <c r="E550" s="4"/>
      <c r="F550" s="4"/>
      <c r="G550" s="4"/>
    </row>
    <row r="551" spans="1:7" x14ac:dyDescent="0.2">
      <c r="A551" s="4" t="s">
        <v>55</v>
      </c>
      <c r="B551" s="4">
        <v>2.364E-4</v>
      </c>
      <c r="C551" s="4">
        <v>8.4499999999999994E-5</v>
      </c>
      <c r="D551" s="4">
        <v>2.8</v>
      </c>
      <c r="E551" s="4">
        <v>5.0000000000000001E-3</v>
      </c>
      <c r="F551" s="4">
        <v>7.08E-5</v>
      </c>
      <c r="G551" s="4">
        <v>4.0200000000000001E-4</v>
      </c>
    </row>
    <row r="552" spans="1:7" x14ac:dyDescent="0.2">
      <c r="A552" s="4"/>
      <c r="B552" s="4"/>
      <c r="C552" s="4"/>
      <c r="D552" s="4"/>
      <c r="E552" s="4"/>
      <c r="F552" s="4"/>
      <c r="G552" s="4"/>
    </row>
    <row r="553" spans="1:7" x14ac:dyDescent="0.2">
      <c r="A553" s="4" t="s">
        <v>150</v>
      </c>
      <c r="B553" s="4"/>
      <c r="C553" s="4"/>
      <c r="D553" s="4"/>
      <c r="E553" s="4"/>
      <c r="F553" s="4"/>
      <c r="G553" s="4"/>
    </row>
    <row r="554" spans="1:7" x14ac:dyDescent="0.2">
      <c r="A554" s="4" t="s">
        <v>55</v>
      </c>
      <c r="B554" s="4">
        <v>-5.2260000000000002E-4</v>
      </c>
      <c r="C554" s="4">
        <v>4.9600000000000002E-4</v>
      </c>
      <c r="D554" s="4">
        <v>-1.05</v>
      </c>
      <c r="E554" s="4">
        <v>0.29199999999999998</v>
      </c>
      <c r="F554" s="4">
        <v>-1.4947999999999999E-3</v>
      </c>
      <c r="G554" s="4">
        <v>4.4949999999999998E-4</v>
      </c>
    </row>
    <row r="555" spans="1:7" x14ac:dyDescent="0.2">
      <c r="A555" s="4"/>
      <c r="B555" s="4"/>
      <c r="C555" s="4"/>
      <c r="D555" s="4"/>
      <c r="E555" s="4"/>
      <c r="F555" s="4"/>
      <c r="G555" s="4"/>
    </row>
    <row r="556" spans="1:7" x14ac:dyDescent="0.2">
      <c r="A556" s="4" t="s">
        <v>155</v>
      </c>
      <c r="B556" s="4"/>
      <c r="C556" s="4"/>
      <c r="D556" s="4"/>
      <c r="E556" s="4"/>
      <c r="F556" s="4"/>
      <c r="G556" s="4"/>
    </row>
    <row r="557" spans="1:7" x14ac:dyDescent="0.2">
      <c r="A557" s="4" t="s">
        <v>55</v>
      </c>
      <c r="B557" s="4">
        <v>2.2377999999999999E-3</v>
      </c>
      <c r="C557" s="4">
        <v>6.5769999999999999E-4</v>
      </c>
      <c r="D557" s="4">
        <v>3.4</v>
      </c>
      <c r="E557" s="4">
        <v>1E-3</v>
      </c>
      <c r="F557" s="4">
        <v>9.4870000000000002E-4</v>
      </c>
      <c r="G557" s="4">
        <v>3.5268999999999999E-3</v>
      </c>
    </row>
    <row r="558" spans="1:7" x14ac:dyDescent="0.2">
      <c r="A558" s="4"/>
      <c r="B558" s="4"/>
      <c r="C558" s="4"/>
      <c r="D558" s="4"/>
      <c r="E558" s="4"/>
      <c r="F558" s="4"/>
      <c r="G558" s="4"/>
    </row>
    <row r="559" spans="1:7" x14ac:dyDescent="0.2">
      <c r="A559" s="4" t="s">
        <v>160</v>
      </c>
      <c r="B559" s="4"/>
      <c r="C559" s="4"/>
      <c r="D559" s="4"/>
      <c r="E559" s="4"/>
      <c r="F559" s="4"/>
      <c r="G559" s="4"/>
    </row>
    <row r="560" spans="1:7" x14ac:dyDescent="0.2">
      <c r="A560" s="4" t="s">
        <v>55</v>
      </c>
      <c r="B560" s="4">
        <v>7.5589999999999997E-3</v>
      </c>
      <c r="C560" s="4">
        <v>7.3680000000000002E-4</v>
      </c>
      <c r="D560" s="4">
        <v>10.26</v>
      </c>
      <c r="E560" s="4">
        <v>0</v>
      </c>
      <c r="F560" s="4">
        <v>6.1149999999999998E-3</v>
      </c>
      <c r="G560" s="4">
        <v>9.0031E-3</v>
      </c>
    </row>
    <row r="561" spans="1:7" x14ac:dyDescent="0.2">
      <c r="A561" s="4"/>
      <c r="B561" s="4"/>
      <c r="C561" s="4"/>
      <c r="D561" s="4"/>
      <c r="E561" s="4"/>
      <c r="F561" s="4"/>
      <c r="G561" s="4"/>
    </row>
    <row r="562" spans="1:7" x14ac:dyDescent="0.2">
      <c r="A562" s="4" t="s">
        <v>165</v>
      </c>
      <c r="B562" s="4"/>
      <c r="C562" s="4"/>
      <c r="D562" s="4"/>
      <c r="E562" s="4"/>
      <c r="F562" s="4"/>
      <c r="G562" s="4"/>
    </row>
    <row r="563" spans="1:7" x14ac:dyDescent="0.2">
      <c r="A563" s="4" t="s">
        <v>55</v>
      </c>
      <c r="B563" s="4">
        <v>-8.8564000000000004E-3</v>
      </c>
      <c r="C563" s="4">
        <v>2.0490999999999999E-3</v>
      </c>
      <c r="D563" s="4">
        <v>-4.32</v>
      </c>
      <c r="E563" s="4">
        <v>0</v>
      </c>
      <c r="F563" s="4">
        <v>-1.2872700000000001E-2</v>
      </c>
      <c r="G563" s="4">
        <v>-4.8402000000000002E-3</v>
      </c>
    </row>
    <row r="564" spans="1:7" x14ac:dyDescent="0.2">
      <c r="A564" s="4"/>
      <c r="B564" s="4"/>
      <c r="C564" s="4"/>
      <c r="D564" s="4"/>
      <c r="E564" s="4"/>
      <c r="F564" s="4"/>
      <c r="G564" s="4"/>
    </row>
    <row r="565" spans="1:7" x14ac:dyDescent="0.2">
      <c r="A565" s="4" t="s">
        <v>173</v>
      </c>
      <c r="B565" s="4"/>
      <c r="C565" s="4"/>
      <c r="D565" s="4"/>
      <c r="E565" s="4"/>
      <c r="F565" s="4"/>
      <c r="G565" s="4"/>
    </row>
    <row r="566" spans="1:7" x14ac:dyDescent="0.2">
      <c r="A566" s="4" t="s">
        <v>55</v>
      </c>
      <c r="B566" s="4">
        <v>7.4599999999999997E-5</v>
      </c>
      <c r="C566" s="4">
        <v>4.527E-4</v>
      </c>
      <c r="D566" s="4">
        <v>0.16</v>
      </c>
      <c r="E566" s="4">
        <v>0.86899999999999999</v>
      </c>
      <c r="F566" s="4">
        <v>-8.1269999999999997E-4</v>
      </c>
      <c r="G566" s="4">
        <v>9.6199999999999996E-4</v>
      </c>
    </row>
    <row r="567" spans="1:7" x14ac:dyDescent="0.2">
      <c r="A567" s="4"/>
      <c r="B567" s="4"/>
      <c r="C567" s="4"/>
      <c r="D567" s="4"/>
      <c r="E567" s="4"/>
      <c r="F567" s="4"/>
      <c r="G567" s="4"/>
    </row>
    <row r="568" spans="1:7" x14ac:dyDescent="0.2">
      <c r="A568" s="4" t="s">
        <v>8</v>
      </c>
      <c r="B568" s="4"/>
      <c r="C568" s="4"/>
      <c r="D568" s="4"/>
      <c r="E568" s="4"/>
      <c r="F568" s="4"/>
      <c r="G568" s="4"/>
    </row>
    <row r="569" spans="1:7" x14ac:dyDescent="0.2">
      <c r="A569" s="4" t="s">
        <v>55</v>
      </c>
      <c r="B569" s="4">
        <v>-1.371E-4</v>
      </c>
      <c r="C569" s="4">
        <v>6.0699999999999998E-5</v>
      </c>
      <c r="D569" s="4">
        <v>-2.2599999999999998</v>
      </c>
      <c r="E569" s="4">
        <v>2.4E-2</v>
      </c>
      <c r="F569" s="4">
        <v>-2.5599999999999999E-4</v>
      </c>
      <c r="G569" s="4">
        <v>-1.8099999999999999E-5</v>
      </c>
    </row>
    <row r="570" spans="1:7" x14ac:dyDescent="0.2">
      <c r="A570" s="4"/>
      <c r="B570" s="4"/>
      <c r="C570" s="4"/>
      <c r="D570" s="4"/>
      <c r="E570" s="4"/>
      <c r="F570" s="4"/>
      <c r="G570" s="4"/>
    </row>
    <row r="571" spans="1:7" x14ac:dyDescent="0.2">
      <c r="A571" s="4" t="s">
        <v>10</v>
      </c>
      <c r="B571" s="4"/>
      <c r="C571" s="4"/>
      <c r="D571" s="4"/>
      <c r="E571" s="4"/>
      <c r="F571" s="4"/>
      <c r="G571" s="4"/>
    </row>
    <row r="572" spans="1:7" x14ac:dyDescent="0.2">
      <c r="A572" s="4" t="s">
        <v>55</v>
      </c>
      <c r="B572" s="4">
        <v>9.4300000000000002E-5</v>
      </c>
      <c r="C572" s="4">
        <v>1.6440000000000001E-4</v>
      </c>
      <c r="D572" s="4">
        <v>0.56999999999999995</v>
      </c>
      <c r="E572" s="4">
        <v>0.56599999999999995</v>
      </c>
      <c r="F572" s="4">
        <v>-2.2800000000000001E-4</v>
      </c>
      <c r="G572" s="4">
        <v>4.1659999999999999E-4</v>
      </c>
    </row>
    <row r="573" spans="1:7" x14ac:dyDescent="0.2">
      <c r="A573" s="4"/>
      <c r="B573" s="4"/>
      <c r="C573" s="4"/>
      <c r="D573" s="4"/>
      <c r="E573" s="4"/>
      <c r="F573" s="4"/>
      <c r="G573" s="4"/>
    </row>
    <row r="574" spans="1:7" x14ac:dyDescent="0.2">
      <c r="A574" s="4" t="s">
        <v>12</v>
      </c>
      <c r="B574" s="4"/>
      <c r="C574" s="4"/>
      <c r="D574" s="4"/>
      <c r="E574" s="4"/>
      <c r="F574" s="4"/>
      <c r="G574" s="4"/>
    </row>
    <row r="575" spans="1:7" x14ac:dyDescent="0.2">
      <c r="A575" s="4" t="s">
        <v>55</v>
      </c>
      <c r="B575" s="4">
        <v>-5.7500000000000002E-5</v>
      </c>
      <c r="C575" s="4">
        <v>6.1099999999999994E-5</v>
      </c>
      <c r="D575" s="4">
        <v>-0.94</v>
      </c>
      <c r="E575" s="4">
        <v>0.34699999999999998</v>
      </c>
      <c r="F575" s="4">
        <v>-1.772E-4</v>
      </c>
      <c r="G575" s="4">
        <v>6.2199999999999994E-5</v>
      </c>
    </row>
    <row r="576" spans="1:7" x14ac:dyDescent="0.2">
      <c r="A576" s="4"/>
      <c r="B576" s="4"/>
      <c r="C576" s="4"/>
      <c r="D576" s="4"/>
      <c r="E576" s="4"/>
      <c r="F576" s="4"/>
      <c r="G576" s="4"/>
    </row>
    <row r="577" spans="1:7" x14ac:dyDescent="0.2">
      <c r="A577" s="4" t="s">
        <v>57</v>
      </c>
      <c r="B577" s="4"/>
      <c r="C577" s="4"/>
      <c r="D577" s="4"/>
      <c r="E577" s="4"/>
      <c r="F577" s="4"/>
      <c r="G577" s="4"/>
    </row>
    <row r="578" spans="1:7" x14ac:dyDescent="0.2">
      <c r="A578" s="4" t="s">
        <v>55</v>
      </c>
      <c r="B578" s="4">
        <v>-3.5849999999999999E-4</v>
      </c>
      <c r="C578" s="4">
        <v>1.216E-4</v>
      </c>
      <c r="D578" s="4">
        <v>-2.95</v>
      </c>
      <c r="E578" s="4">
        <v>3.0000000000000001E-3</v>
      </c>
      <c r="F578" s="4">
        <v>-5.9690000000000003E-4</v>
      </c>
      <c r="G578" s="4">
        <v>-1.2010000000000001E-4</v>
      </c>
    </row>
    <row r="579" spans="1:7" x14ac:dyDescent="0.2">
      <c r="A579" s="4"/>
      <c r="B579" s="4"/>
      <c r="C579" s="4"/>
      <c r="D579" s="4"/>
      <c r="E579" s="4"/>
      <c r="F579" s="4"/>
      <c r="G579" s="4"/>
    </row>
    <row r="580" spans="1:7" x14ac:dyDescent="0.2">
      <c r="A580" s="4" t="s">
        <v>228</v>
      </c>
      <c r="B580" s="4"/>
      <c r="C580" s="4"/>
      <c r="D580" s="4"/>
      <c r="E580" s="4"/>
      <c r="F580" s="4"/>
      <c r="G580" s="4"/>
    </row>
    <row r="581" spans="1:7" x14ac:dyDescent="0.2">
      <c r="A581" s="4" t="s">
        <v>55</v>
      </c>
      <c r="B581" s="4">
        <v>4.1330000000000002E-4</v>
      </c>
      <c r="C581" s="4">
        <v>1.106E-4</v>
      </c>
      <c r="D581" s="4">
        <v>3.74</v>
      </c>
      <c r="E581" s="4">
        <v>0</v>
      </c>
      <c r="F581" s="4">
        <v>1.964E-4</v>
      </c>
      <c r="G581" s="4">
        <v>6.3009999999999997E-4</v>
      </c>
    </row>
    <row r="582" spans="1:7" x14ac:dyDescent="0.2">
      <c r="A582" s="4"/>
      <c r="B582" s="4"/>
      <c r="C582" s="4"/>
      <c r="D582" s="4"/>
      <c r="E582" s="4"/>
      <c r="F582" s="4"/>
      <c r="G582" s="4"/>
    </row>
    <row r="583" spans="1:7" x14ac:dyDescent="0.2">
      <c r="A583" s="4" t="s">
        <v>17</v>
      </c>
      <c r="B583" s="4"/>
      <c r="C583" s="4"/>
      <c r="D583" s="4"/>
      <c r="E583" s="4"/>
      <c r="F583" s="4"/>
      <c r="G583" s="4"/>
    </row>
    <row r="584" spans="1:7" x14ac:dyDescent="0.2">
      <c r="A584" s="4" t="s">
        <v>55</v>
      </c>
      <c r="B584" s="4">
        <v>-4.3900000000000003E-5</v>
      </c>
      <c r="C584" s="4">
        <v>4.1600000000000002E-5</v>
      </c>
      <c r="D584" s="4">
        <v>-1.05</v>
      </c>
      <c r="E584" s="4">
        <v>0.29199999999999998</v>
      </c>
      <c r="F584" s="4">
        <v>-1.2549999999999999E-4</v>
      </c>
      <c r="G584" s="4">
        <v>3.7700000000000002E-5</v>
      </c>
    </row>
    <row r="585" spans="1:7" x14ac:dyDescent="0.2">
      <c r="A585" s="4"/>
      <c r="B585" s="4"/>
      <c r="C585" s="4"/>
      <c r="D585" s="4"/>
      <c r="E585" s="4"/>
      <c r="F585" s="4"/>
      <c r="G585" s="4"/>
    </row>
    <row r="586" spans="1:7" x14ac:dyDescent="0.2">
      <c r="A586" s="4" t="s">
        <v>22</v>
      </c>
      <c r="B586" s="4"/>
      <c r="C586" s="4"/>
      <c r="D586" s="4"/>
      <c r="E586" s="4"/>
      <c r="F586" s="4"/>
      <c r="G586" s="4"/>
    </row>
    <row r="587" spans="1:7" x14ac:dyDescent="0.2">
      <c r="A587" s="4" t="s">
        <v>55</v>
      </c>
      <c r="B587" s="4">
        <v>0.97513000000000005</v>
      </c>
      <c r="C587" s="4">
        <v>2.5221000000000002E-3</v>
      </c>
      <c r="D587" s="4">
        <v>386.64</v>
      </c>
      <c r="E587" s="4">
        <v>0</v>
      </c>
      <c r="F587" s="4">
        <v>0.97018680000000002</v>
      </c>
      <c r="G587" s="4">
        <v>0.98007310000000003</v>
      </c>
    </row>
    <row r="588" spans="1:7" x14ac:dyDescent="0.2">
      <c r="A588" s="4"/>
      <c r="B588" s="4"/>
      <c r="C588" s="4"/>
      <c r="D588" s="4"/>
      <c r="E588" s="4"/>
      <c r="F588" s="4"/>
      <c r="G588" s="4"/>
    </row>
    <row r="589" spans="1:7" x14ac:dyDescent="0.2">
      <c r="A589" s="4" t="s">
        <v>100</v>
      </c>
      <c r="B589" s="4"/>
      <c r="C589" s="4"/>
      <c r="D589" s="4"/>
      <c r="E589" s="4"/>
      <c r="F589" s="4"/>
      <c r="G589" s="4"/>
    </row>
    <row r="590" spans="1:7" x14ac:dyDescent="0.2">
      <c r="A590" s="4" t="s">
        <v>55</v>
      </c>
      <c r="B590" s="4">
        <v>3.5200000000000002E-5</v>
      </c>
      <c r="C590" s="4">
        <v>3.4999999999999997E-5</v>
      </c>
      <c r="D590" s="4">
        <v>1.01</v>
      </c>
      <c r="E590" s="4">
        <v>0.315</v>
      </c>
      <c r="F590" s="4">
        <v>-3.3399999999999999E-5</v>
      </c>
      <c r="G590" s="4">
        <v>1.038E-4</v>
      </c>
    </row>
    <row r="591" spans="1:7" x14ac:dyDescent="0.2">
      <c r="A591" s="4"/>
      <c r="B591" s="4"/>
      <c r="C591" s="4"/>
      <c r="D591" s="4"/>
      <c r="E591" s="4"/>
      <c r="F591" s="4"/>
      <c r="G591" s="4"/>
    </row>
    <row r="592" spans="1:7" x14ac:dyDescent="0.2">
      <c r="A592" s="4" t="s">
        <v>51</v>
      </c>
      <c r="B592" s="4">
        <v>0.46063310000000002</v>
      </c>
      <c r="C592" s="4">
        <v>4.6196099999999997E-2</v>
      </c>
      <c r="D592" s="4">
        <v>9.9700000000000006</v>
      </c>
      <c r="E592" s="4">
        <v>0</v>
      </c>
      <c r="F592" s="4">
        <v>0.37009049999999999</v>
      </c>
      <c r="G592" s="4">
        <v>0.55117579999999999</v>
      </c>
    </row>
    <row r="593" spans="1:7" x14ac:dyDescent="0.2">
      <c r="A593" s="4"/>
      <c r="B593" s="4"/>
      <c r="C593" s="4"/>
      <c r="D593" s="4"/>
      <c r="E593" s="4"/>
      <c r="F593" s="4"/>
      <c r="G593" s="4"/>
    </row>
    <row r="594" spans="1:7" x14ac:dyDescent="0.2">
      <c r="A594" s="4" t="s">
        <v>100</v>
      </c>
      <c r="B594" s="4"/>
      <c r="C594" s="4"/>
      <c r="D594" s="4"/>
      <c r="E594" s="4"/>
      <c r="F594" s="4"/>
      <c r="G594" s="4"/>
    </row>
    <row r="595" spans="1:7" x14ac:dyDescent="0.2">
      <c r="A595" s="4" t="s">
        <v>6</v>
      </c>
      <c r="B595" s="4"/>
      <c r="C595" s="4"/>
      <c r="D595" s="4"/>
      <c r="E595" s="4"/>
      <c r="F595" s="4"/>
      <c r="G595" s="4"/>
    </row>
    <row r="596" spans="1:7" x14ac:dyDescent="0.2">
      <c r="A596" s="4" t="s">
        <v>55</v>
      </c>
      <c r="B596" s="4">
        <v>9.85925E-2</v>
      </c>
      <c r="C596" s="4">
        <v>0.20090930000000001</v>
      </c>
      <c r="D596" s="4">
        <v>0.49</v>
      </c>
      <c r="E596" s="4">
        <v>0.624</v>
      </c>
      <c r="F596" s="4">
        <v>-0.29518250000000001</v>
      </c>
      <c r="G596" s="4">
        <v>0.49236750000000001</v>
      </c>
    </row>
    <row r="597" spans="1:7" x14ac:dyDescent="0.2">
      <c r="A597" s="4"/>
      <c r="B597" s="4"/>
      <c r="C597" s="4"/>
      <c r="D597" s="4"/>
      <c r="E597" s="4"/>
      <c r="F597" s="4"/>
      <c r="G597" s="4"/>
    </row>
    <row r="598" spans="1:7" x14ac:dyDescent="0.2">
      <c r="A598" s="4" t="s">
        <v>150</v>
      </c>
      <c r="B598" s="4"/>
      <c r="C598" s="4"/>
      <c r="D598" s="4"/>
      <c r="E598" s="4"/>
      <c r="F598" s="4"/>
      <c r="G598" s="4"/>
    </row>
    <row r="599" spans="1:7" x14ac:dyDescent="0.2">
      <c r="A599" s="4" t="s">
        <v>55</v>
      </c>
      <c r="B599" s="4">
        <v>0.28534039999999999</v>
      </c>
      <c r="C599" s="4">
        <v>1.1793979999999999</v>
      </c>
      <c r="D599" s="4">
        <v>0.24</v>
      </c>
      <c r="E599" s="4">
        <v>0.80900000000000005</v>
      </c>
      <c r="F599" s="4">
        <v>-2.0262370000000001</v>
      </c>
      <c r="G599" s="4">
        <v>2.5969180000000001</v>
      </c>
    </row>
    <row r="600" spans="1:7" x14ac:dyDescent="0.2">
      <c r="A600" s="4"/>
      <c r="B600" s="4"/>
      <c r="C600" s="4"/>
      <c r="D600" s="4"/>
      <c r="E600" s="4"/>
      <c r="F600" s="4"/>
      <c r="G600" s="4"/>
    </row>
    <row r="601" spans="1:7" x14ac:dyDescent="0.2">
      <c r="A601" s="4" t="s">
        <v>155</v>
      </c>
      <c r="B601" s="4"/>
      <c r="C601" s="4"/>
      <c r="D601" s="4"/>
      <c r="E601" s="4"/>
      <c r="F601" s="4"/>
      <c r="G601" s="4"/>
    </row>
    <row r="602" spans="1:7" x14ac:dyDescent="0.2">
      <c r="A602" s="4" t="s">
        <v>55</v>
      </c>
      <c r="B602" s="4">
        <v>-3.6162999999999998</v>
      </c>
      <c r="C602" s="4">
        <v>1.563963</v>
      </c>
      <c r="D602" s="4">
        <v>-2.31</v>
      </c>
      <c r="E602" s="4">
        <v>2.1000000000000001E-2</v>
      </c>
      <c r="F602" s="4">
        <v>-6.6816110000000002</v>
      </c>
      <c r="G602" s="4">
        <v>-0.55098970000000003</v>
      </c>
    </row>
    <row r="603" spans="1:7" x14ac:dyDescent="0.2">
      <c r="A603" s="4"/>
      <c r="B603" s="4"/>
      <c r="C603" s="4"/>
      <c r="D603" s="4"/>
      <c r="E603" s="4"/>
      <c r="F603" s="4"/>
      <c r="G603" s="4"/>
    </row>
    <row r="604" spans="1:7" x14ac:dyDescent="0.2">
      <c r="A604" s="4" t="s">
        <v>160</v>
      </c>
      <c r="B604" s="4"/>
      <c r="C604" s="4"/>
      <c r="D604" s="4"/>
      <c r="E604" s="4"/>
      <c r="F604" s="4"/>
      <c r="G604" s="4"/>
    </row>
    <row r="605" spans="1:7" x14ac:dyDescent="0.2">
      <c r="A605" s="4" t="s">
        <v>55</v>
      </c>
      <c r="B605" s="4">
        <v>-1.4043300000000001</v>
      </c>
      <c r="C605" s="4">
        <v>1.7519499999999999</v>
      </c>
      <c r="D605" s="4">
        <v>-0.8</v>
      </c>
      <c r="E605" s="4">
        <v>0.42299999999999999</v>
      </c>
      <c r="F605" s="4">
        <v>-4.8380890000000001</v>
      </c>
      <c r="G605" s="4">
        <v>2.0294279999999998</v>
      </c>
    </row>
    <row r="606" spans="1:7" x14ac:dyDescent="0.2">
      <c r="A606" s="4"/>
      <c r="B606" s="4"/>
      <c r="C606" s="4"/>
      <c r="D606" s="4"/>
      <c r="E606" s="4"/>
      <c r="F606" s="4"/>
      <c r="G606" s="4"/>
    </row>
    <row r="607" spans="1:7" x14ac:dyDescent="0.2">
      <c r="A607" s="4" t="s">
        <v>165</v>
      </c>
      <c r="B607" s="4"/>
      <c r="C607" s="4"/>
      <c r="D607" s="4"/>
      <c r="E607" s="4"/>
      <c r="F607" s="4"/>
      <c r="G607" s="4"/>
    </row>
    <row r="608" spans="1:7" x14ac:dyDescent="0.2">
      <c r="A608" s="4" t="s">
        <v>55</v>
      </c>
      <c r="B608" s="4">
        <v>7.194407</v>
      </c>
      <c r="C608" s="4">
        <v>4.8724959999999999</v>
      </c>
      <c r="D608" s="4">
        <v>1.48</v>
      </c>
      <c r="E608" s="4">
        <v>0.14000000000000001</v>
      </c>
      <c r="F608" s="4">
        <v>-2.3555100000000002</v>
      </c>
      <c r="G608" s="4">
        <v>16.744319999999998</v>
      </c>
    </row>
    <row r="609" spans="1:7" x14ac:dyDescent="0.2">
      <c r="A609" s="4"/>
      <c r="B609" s="4"/>
      <c r="C609" s="4"/>
      <c r="D609" s="4"/>
      <c r="E609" s="4"/>
      <c r="F609" s="4"/>
      <c r="G609" s="4"/>
    </row>
    <row r="610" spans="1:7" x14ac:dyDescent="0.2">
      <c r="A610" s="4" t="s">
        <v>173</v>
      </c>
      <c r="B610" s="4"/>
      <c r="C610" s="4"/>
      <c r="D610" s="4"/>
      <c r="E610" s="4"/>
      <c r="F610" s="4"/>
      <c r="G610" s="4"/>
    </row>
    <row r="611" spans="1:7" x14ac:dyDescent="0.2">
      <c r="A611" s="4" t="s">
        <v>55</v>
      </c>
      <c r="B611" s="4">
        <v>1.8672230000000001</v>
      </c>
      <c r="C611" s="4">
        <v>1.076489</v>
      </c>
      <c r="D611" s="4">
        <v>1.73</v>
      </c>
      <c r="E611" s="4">
        <v>8.3000000000000004E-2</v>
      </c>
      <c r="F611" s="4">
        <v>-0.24265729999999999</v>
      </c>
      <c r="G611" s="4">
        <v>3.9771030000000001</v>
      </c>
    </row>
    <row r="612" spans="1:7" x14ac:dyDescent="0.2">
      <c r="A612" s="4"/>
      <c r="B612" s="4"/>
      <c r="C612" s="4"/>
      <c r="D612" s="4"/>
      <c r="E612" s="4"/>
      <c r="F612" s="4"/>
      <c r="G612" s="4"/>
    </row>
    <row r="613" spans="1:7" x14ac:dyDescent="0.2">
      <c r="A613" s="4" t="s">
        <v>8</v>
      </c>
      <c r="B613" s="4"/>
      <c r="C613" s="4"/>
      <c r="D613" s="4"/>
      <c r="E613" s="4"/>
      <c r="F613" s="4"/>
      <c r="G613" s="4"/>
    </row>
    <row r="614" spans="1:7" x14ac:dyDescent="0.2">
      <c r="A614" s="4" t="s">
        <v>55</v>
      </c>
      <c r="B614" s="4">
        <v>-0.14325189999999999</v>
      </c>
      <c r="C614" s="4">
        <v>0.14429400000000001</v>
      </c>
      <c r="D614" s="4">
        <v>-0.99</v>
      </c>
      <c r="E614" s="4">
        <v>0.32100000000000001</v>
      </c>
      <c r="F614" s="4">
        <v>-0.42606290000000002</v>
      </c>
      <c r="G614" s="4">
        <v>0.13955899999999999</v>
      </c>
    </row>
    <row r="615" spans="1:7" x14ac:dyDescent="0.2">
      <c r="A615" s="4"/>
      <c r="B615" s="4"/>
      <c r="C615" s="4"/>
      <c r="D615" s="4"/>
      <c r="E615" s="4"/>
      <c r="F615" s="4"/>
      <c r="G615" s="4"/>
    </row>
    <row r="616" spans="1:7" x14ac:dyDescent="0.2">
      <c r="A616" s="4" t="s">
        <v>10</v>
      </c>
      <c r="B616" s="4"/>
      <c r="C616" s="4"/>
      <c r="D616" s="4"/>
      <c r="E616" s="4"/>
      <c r="F616" s="4"/>
      <c r="G616" s="4"/>
    </row>
    <row r="617" spans="1:7" x14ac:dyDescent="0.2">
      <c r="A617" s="4" t="s">
        <v>55</v>
      </c>
      <c r="B617" s="4">
        <v>-0.66147339999999999</v>
      </c>
      <c r="C617" s="4">
        <v>0.39100200000000002</v>
      </c>
      <c r="D617" s="4">
        <v>-1.69</v>
      </c>
      <c r="E617" s="4">
        <v>9.0999999999999998E-2</v>
      </c>
      <c r="F617" s="4">
        <v>-1.4278230000000001</v>
      </c>
      <c r="G617" s="4">
        <v>0.1048765</v>
      </c>
    </row>
    <row r="618" spans="1:7" x14ac:dyDescent="0.2">
      <c r="A618" s="4"/>
      <c r="B618" s="4"/>
      <c r="C618" s="4"/>
      <c r="D618" s="4"/>
      <c r="E618" s="4"/>
      <c r="F618" s="4"/>
      <c r="G618" s="4"/>
    </row>
    <row r="619" spans="1:7" x14ac:dyDescent="0.2">
      <c r="A619" s="4" t="s">
        <v>12</v>
      </c>
      <c r="B619" s="4"/>
      <c r="C619" s="4"/>
      <c r="D619" s="4"/>
      <c r="E619" s="4"/>
      <c r="F619" s="4"/>
      <c r="G619" s="4"/>
    </row>
    <row r="620" spans="1:7" x14ac:dyDescent="0.2">
      <c r="A620" s="4" t="s">
        <v>55</v>
      </c>
      <c r="B620" s="4">
        <v>-0.19829369999999999</v>
      </c>
      <c r="C620" s="4">
        <v>0.14523059999999999</v>
      </c>
      <c r="D620" s="4">
        <v>-1.37</v>
      </c>
      <c r="E620" s="4">
        <v>0.17199999999999999</v>
      </c>
      <c r="F620" s="4">
        <v>-0.48294029999999999</v>
      </c>
      <c r="G620" s="4">
        <v>8.6352999999999999E-2</v>
      </c>
    </row>
    <row r="621" spans="1:7" x14ac:dyDescent="0.2">
      <c r="A621" s="4"/>
      <c r="B621" s="4"/>
      <c r="C621" s="4"/>
      <c r="D621" s="4"/>
      <c r="E621" s="4"/>
      <c r="F621" s="4"/>
      <c r="G621" s="4"/>
    </row>
    <row r="622" spans="1:7" x14ac:dyDescent="0.2">
      <c r="A622" s="4" t="s">
        <v>57</v>
      </c>
      <c r="B622" s="4"/>
      <c r="C622" s="4"/>
      <c r="D622" s="4"/>
      <c r="E622" s="4"/>
      <c r="F622" s="4"/>
      <c r="G622" s="4"/>
    </row>
    <row r="623" spans="1:7" x14ac:dyDescent="0.2">
      <c r="A623" s="4" t="s">
        <v>55</v>
      </c>
      <c r="B623" s="4">
        <v>-5.45975E-2</v>
      </c>
      <c r="C623" s="4">
        <v>0.28924420000000001</v>
      </c>
      <c r="D623" s="4">
        <v>-0.19</v>
      </c>
      <c r="E623" s="4">
        <v>0.85</v>
      </c>
      <c r="F623" s="4">
        <v>-0.62150559999999999</v>
      </c>
      <c r="G623" s="4">
        <v>0.51231070000000001</v>
      </c>
    </row>
    <row r="624" spans="1:7" x14ac:dyDescent="0.2">
      <c r="A624" s="4"/>
      <c r="B624" s="4"/>
      <c r="C624" s="4"/>
      <c r="D624" s="4"/>
      <c r="E624" s="4"/>
      <c r="F624" s="4"/>
      <c r="G624" s="4"/>
    </row>
    <row r="625" spans="1:7" x14ac:dyDescent="0.2">
      <c r="A625" s="4" t="s">
        <v>228</v>
      </c>
      <c r="B625" s="4"/>
      <c r="C625" s="4"/>
      <c r="D625" s="4"/>
      <c r="E625" s="4"/>
      <c r="F625" s="4"/>
      <c r="G625" s="4"/>
    </row>
    <row r="626" spans="1:7" x14ac:dyDescent="0.2">
      <c r="A626" s="4" t="s">
        <v>55</v>
      </c>
      <c r="B626" s="4">
        <v>0.26047300000000001</v>
      </c>
      <c r="C626" s="4">
        <v>0.26307960000000002</v>
      </c>
      <c r="D626" s="4">
        <v>0.99</v>
      </c>
      <c r="E626" s="4">
        <v>0.32200000000000001</v>
      </c>
      <c r="F626" s="4">
        <v>-0.25515369999999998</v>
      </c>
      <c r="G626" s="4">
        <v>0.7760996</v>
      </c>
    </row>
    <row r="627" spans="1:7" x14ac:dyDescent="0.2">
      <c r="A627" s="4"/>
      <c r="B627" s="4"/>
      <c r="C627" s="4"/>
      <c r="D627" s="4"/>
      <c r="E627" s="4"/>
      <c r="F627" s="4"/>
      <c r="G627" s="4"/>
    </row>
    <row r="628" spans="1:7" x14ac:dyDescent="0.2">
      <c r="A628" s="4" t="s">
        <v>17</v>
      </c>
      <c r="B628" s="4"/>
      <c r="C628" s="4"/>
      <c r="D628" s="4"/>
      <c r="E628" s="4"/>
      <c r="F628" s="4"/>
      <c r="G628" s="4"/>
    </row>
    <row r="629" spans="1:7" x14ac:dyDescent="0.2">
      <c r="A629" s="4" t="s">
        <v>55</v>
      </c>
      <c r="B629" s="4">
        <v>-7.4837899999999999E-2</v>
      </c>
      <c r="C629" s="4">
        <v>9.8972299999999999E-2</v>
      </c>
      <c r="D629" s="4">
        <v>-0.76</v>
      </c>
      <c r="E629" s="4">
        <v>0.45</v>
      </c>
      <c r="F629" s="4">
        <v>-0.26882010000000001</v>
      </c>
      <c r="G629" s="4">
        <v>0.11914429999999999</v>
      </c>
    </row>
    <row r="630" spans="1:7" x14ac:dyDescent="0.2">
      <c r="A630" s="4"/>
      <c r="B630" s="4"/>
      <c r="C630" s="4"/>
      <c r="D630" s="4"/>
      <c r="E630" s="4"/>
      <c r="F630" s="4"/>
      <c r="G630" s="4"/>
    </row>
    <row r="631" spans="1:7" x14ac:dyDescent="0.2">
      <c r="A631" s="4" t="s">
        <v>22</v>
      </c>
      <c r="B631" s="4"/>
      <c r="C631" s="4"/>
      <c r="D631" s="4"/>
      <c r="E631" s="4"/>
      <c r="F631" s="4"/>
      <c r="G631" s="4"/>
    </row>
    <row r="632" spans="1:7" x14ac:dyDescent="0.2">
      <c r="A632" s="4" t="s">
        <v>55</v>
      </c>
      <c r="B632" s="4">
        <v>-1.1793769999999999</v>
      </c>
      <c r="C632" s="4">
        <v>5.9970410000000003</v>
      </c>
      <c r="D632" s="4">
        <v>-0.2</v>
      </c>
      <c r="E632" s="4">
        <v>0.84399999999999997</v>
      </c>
      <c r="F632" s="4">
        <v>-12.93336</v>
      </c>
      <c r="G632" s="4">
        <v>10.57461</v>
      </c>
    </row>
    <row r="633" spans="1:7" x14ac:dyDescent="0.2">
      <c r="A633" s="4"/>
      <c r="B633" s="4"/>
      <c r="C633" s="4"/>
      <c r="D633" s="4"/>
      <c r="E633" s="4"/>
      <c r="F633" s="4"/>
      <c r="G633" s="4"/>
    </row>
    <row r="634" spans="1:7" x14ac:dyDescent="0.2">
      <c r="A634" s="4" t="s">
        <v>100</v>
      </c>
      <c r="B634" s="4"/>
      <c r="C634" s="4"/>
      <c r="D634" s="4"/>
      <c r="E634" s="4"/>
      <c r="F634" s="4"/>
      <c r="G634" s="4"/>
    </row>
    <row r="635" spans="1:7" x14ac:dyDescent="0.2">
      <c r="A635" s="4" t="s">
        <v>55</v>
      </c>
      <c r="B635" s="4">
        <v>0.2367687</v>
      </c>
      <c r="C635" s="4">
        <v>8.3188300000000007E-2</v>
      </c>
      <c r="D635" s="4">
        <v>2.85</v>
      </c>
      <c r="E635" s="4">
        <v>4.0000000000000001E-3</v>
      </c>
      <c r="F635" s="4">
        <v>7.3722700000000002E-2</v>
      </c>
      <c r="G635" s="4">
        <v>0.39981480000000003</v>
      </c>
    </row>
    <row r="636" spans="1:7" x14ac:dyDescent="0.2">
      <c r="A636" s="4"/>
      <c r="B636" s="4"/>
      <c r="C636" s="4"/>
      <c r="D636" s="4"/>
      <c r="E636" s="4"/>
      <c r="F636" s="4"/>
      <c r="G636" s="4"/>
    </row>
    <row r="637" spans="1:7" x14ac:dyDescent="0.2">
      <c r="A637" s="4" t="s">
        <v>51</v>
      </c>
      <c r="B637" s="4">
        <v>-30.86008</v>
      </c>
      <c r="C637" s="4">
        <v>109.8468</v>
      </c>
      <c r="D637" s="4">
        <v>-0.28000000000000003</v>
      </c>
      <c r="E637" s="4">
        <v>0.77900000000000003</v>
      </c>
      <c r="F637" s="4">
        <v>-246.1558</v>
      </c>
      <c r="G637" s="4">
        <v>184.43559999999999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5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3" customWidth="1"/>
    <col min="3" max="3" width="10.5703125" style="3" customWidth="1"/>
    <col min="4" max="6" width="11.42578125" style="3"/>
    <col min="7" max="8" width="11.42578125" style="1"/>
  </cols>
  <sheetData>
    <row r="1" spans="1:5" x14ac:dyDescent="0.25">
      <c r="A1" s="3" t="s">
        <v>70</v>
      </c>
    </row>
    <row r="2" spans="1:5" x14ac:dyDescent="0.25">
      <c r="A2" s="3" t="s">
        <v>113</v>
      </c>
    </row>
    <row r="3" spans="1:5" x14ac:dyDescent="0.25">
      <c r="A3" s="3"/>
    </row>
    <row r="4" spans="1:5" x14ac:dyDescent="0.25">
      <c r="A4" s="3"/>
    </row>
    <row r="5" spans="1:5" x14ac:dyDescent="0.25">
      <c r="A5" s="3"/>
      <c r="B5" s="3" t="s">
        <v>63</v>
      </c>
    </row>
    <row r="6" spans="1:5" x14ac:dyDescent="0.25">
      <c r="A6" s="3" t="s">
        <v>71</v>
      </c>
      <c r="B6" s="5">
        <v>1047.712</v>
      </c>
    </row>
    <row r="7" spans="1:5" x14ac:dyDescent="0.25">
      <c r="A7" s="3" t="s">
        <v>229</v>
      </c>
      <c r="B7" s="5">
        <v>410.73469999999998</v>
      </c>
    </row>
    <row r="8" spans="1:5" x14ac:dyDescent="0.25">
      <c r="A8" s="7" t="s">
        <v>72</v>
      </c>
      <c r="B8" s="22">
        <v>228.54920000000001</v>
      </c>
    </row>
    <row r="9" spans="1:5" x14ac:dyDescent="0.25">
      <c r="A9" s="3"/>
    </row>
    <row r="10" spans="1:5" x14ac:dyDescent="0.25">
      <c r="A10" s="3"/>
    </row>
    <row r="11" spans="1:5" x14ac:dyDescent="0.25">
      <c r="A11" s="3" t="s">
        <v>74</v>
      </c>
    </row>
    <row r="12" spans="1:5" x14ac:dyDescent="0.25">
      <c r="A12" s="3" t="s">
        <v>59</v>
      </c>
      <c r="B12" s="1" t="s">
        <v>117</v>
      </c>
      <c r="C12" s="1" t="s">
        <v>71</v>
      </c>
      <c r="D12" s="1" t="s">
        <v>118</v>
      </c>
      <c r="E12" s="1" t="s">
        <v>72</v>
      </c>
    </row>
    <row r="13" spans="1:5" x14ac:dyDescent="0.25">
      <c r="A13" s="3"/>
    </row>
    <row r="14" spans="1:5" x14ac:dyDescent="0.25">
      <c r="A14" s="10">
        <v>38718</v>
      </c>
      <c r="B14" s="3">
        <f>GRAFICO!I5</f>
        <v>3.952</v>
      </c>
    </row>
    <row r="15" spans="1:5" x14ac:dyDescent="0.25">
      <c r="A15" s="10">
        <v>38749</v>
      </c>
      <c r="B15" s="3">
        <f>GRAFICO!I6</f>
        <v>3.7429999999999999</v>
      </c>
    </row>
    <row r="16" spans="1:5" x14ac:dyDescent="0.25">
      <c r="A16" s="10">
        <v>38777</v>
      </c>
      <c r="B16" s="3">
        <f>GRAFICO!I7</f>
        <v>3.93</v>
      </c>
    </row>
    <row r="17" spans="1:17" x14ac:dyDescent="0.25">
      <c r="A17" s="10">
        <v>38808</v>
      </c>
      <c r="B17" s="3">
        <f>GRAFICO!I8</f>
        <v>3.8090000000000002</v>
      </c>
    </row>
    <row r="18" spans="1:17" x14ac:dyDescent="0.25">
      <c r="A18" s="10">
        <v>38838</v>
      </c>
      <c r="B18" s="3">
        <f>GRAFICO!I9</f>
        <v>3.5680000000000001</v>
      </c>
    </row>
    <row r="19" spans="1:17" x14ac:dyDescent="0.25">
      <c r="A19" s="10">
        <v>38869</v>
      </c>
      <c r="B19" s="3">
        <f>GRAFICO!I10</f>
        <v>4.7E-2</v>
      </c>
      <c r="H19" s="5"/>
    </row>
    <row r="20" spans="1:17" x14ac:dyDescent="0.25">
      <c r="A20" s="10">
        <v>38899</v>
      </c>
      <c r="B20" s="3">
        <f>GRAFICO!I11</f>
        <v>5.0970000000000004</v>
      </c>
    </row>
    <row r="21" spans="1:17" x14ac:dyDescent="0.25">
      <c r="A21" s="10">
        <v>38930</v>
      </c>
      <c r="B21" s="3">
        <f>GRAFICO!I12</f>
        <v>4.6100000000000003</v>
      </c>
      <c r="H21" s="5"/>
      <c r="Q21" t="s">
        <v>58</v>
      </c>
    </row>
    <row r="22" spans="1:17" x14ac:dyDescent="0.25">
      <c r="A22" s="10">
        <v>38961</v>
      </c>
      <c r="B22" s="3">
        <f>GRAFICO!I13</f>
        <v>3.8450000000000002</v>
      </c>
      <c r="Q22" t="s">
        <v>58</v>
      </c>
    </row>
    <row r="23" spans="1:17" x14ac:dyDescent="0.25">
      <c r="A23" s="10">
        <v>38991</v>
      </c>
      <c r="B23" s="3">
        <f>GRAFICO!I14</f>
        <v>3.9609999999999999</v>
      </c>
      <c r="H23" s="5"/>
      <c r="Q23" t="s">
        <v>58</v>
      </c>
    </row>
    <row r="24" spans="1:17" x14ac:dyDescent="0.25">
      <c r="A24" s="10">
        <v>39022</v>
      </c>
      <c r="B24" s="3">
        <f>GRAFICO!I15</f>
        <v>3.8029999999999999</v>
      </c>
      <c r="H24" s="5"/>
      <c r="Q24" t="s">
        <v>58</v>
      </c>
    </row>
    <row r="25" spans="1:17" x14ac:dyDescent="0.25">
      <c r="A25" s="10">
        <v>39052</v>
      </c>
      <c r="B25" s="3">
        <f>GRAFICO!I16</f>
        <v>3.7629999999999999</v>
      </c>
      <c r="Q25" t="s">
        <v>58</v>
      </c>
    </row>
    <row r="26" spans="1:17" x14ac:dyDescent="0.25">
      <c r="A26" s="10">
        <v>39083</v>
      </c>
      <c r="B26" s="3">
        <f>GRAFICO!I17</f>
        <v>4.6890000000000001</v>
      </c>
      <c r="Q26" t="s">
        <v>58</v>
      </c>
    </row>
    <row r="27" spans="1:17" x14ac:dyDescent="0.25">
      <c r="A27" s="10">
        <v>39114</v>
      </c>
      <c r="B27" s="3">
        <f>GRAFICO!I18</f>
        <v>4.4790000000000001</v>
      </c>
      <c r="Q27" t="s">
        <v>58</v>
      </c>
    </row>
    <row r="28" spans="1:17" x14ac:dyDescent="0.25">
      <c r="A28" s="10">
        <v>39142</v>
      </c>
      <c r="B28" s="3">
        <f>GRAFICO!I19</f>
        <v>4.0469999999999997</v>
      </c>
      <c r="Q28" t="s">
        <v>58</v>
      </c>
    </row>
    <row r="29" spans="1:17" x14ac:dyDescent="0.25">
      <c r="A29" s="10">
        <v>39173</v>
      </c>
      <c r="B29" s="3">
        <f>GRAFICO!I20</f>
        <v>3.4969999999999999</v>
      </c>
      <c r="Q29" t="s">
        <v>58</v>
      </c>
    </row>
    <row r="30" spans="1:17" x14ac:dyDescent="0.25">
      <c r="A30" s="10">
        <v>39203</v>
      </c>
      <c r="B30" s="3">
        <f>GRAFICO!I21</f>
        <v>3.0720000000000001</v>
      </c>
      <c r="Q30" t="s">
        <v>58</v>
      </c>
    </row>
    <row r="31" spans="1:17" x14ac:dyDescent="0.25">
      <c r="A31" s="10">
        <v>39234</v>
      </c>
      <c r="B31" s="3">
        <f>GRAFICO!I22</f>
        <v>3.1880000000000002</v>
      </c>
      <c r="Q31" t="s">
        <v>58</v>
      </c>
    </row>
    <row r="32" spans="1:17" x14ac:dyDescent="0.25">
      <c r="A32" s="10">
        <v>39264</v>
      </c>
      <c r="B32" s="3">
        <f>GRAFICO!I23</f>
        <v>0.39100000000000001</v>
      </c>
      <c r="Q32" t="s">
        <v>58</v>
      </c>
    </row>
    <row r="33" spans="1:17" x14ac:dyDescent="0.25">
      <c r="A33" s="10">
        <v>39295</v>
      </c>
      <c r="B33" s="3">
        <f>GRAFICO!I24</f>
        <v>3.9569999999999999</v>
      </c>
      <c r="Q33" t="s">
        <v>58</v>
      </c>
    </row>
    <row r="34" spans="1:17" x14ac:dyDescent="0.25">
      <c r="A34" s="10">
        <v>39326</v>
      </c>
      <c r="B34" s="3">
        <f>GRAFICO!I25</f>
        <v>3.7509999999999999</v>
      </c>
      <c r="Q34" t="s">
        <v>58</v>
      </c>
    </row>
    <row r="35" spans="1:17" x14ac:dyDescent="0.25">
      <c r="A35" s="10">
        <v>39356</v>
      </c>
      <c r="B35" s="3">
        <f>GRAFICO!I26</f>
        <v>4.0110000000000001</v>
      </c>
      <c r="Q35" t="s">
        <v>58</v>
      </c>
    </row>
    <row r="36" spans="1:17" x14ac:dyDescent="0.25">
      <c r="A36" s="10">
        <v>39387</v>
      </c>
      <c r="B36" s="3">
        <f>GRAFICO!I27</f>
        <v>3.5979999999999999</v>
      </c>
      <c r="Q36" t="s">
        <v>58</v>
      </c>
    </row>
    <row r="37" spans="1:17" x14ac:dyDescent="0.25">
      <c r="A37" s="10">
        <v>39417</v>
      </c>
      <c r="B37" s="3">
        <f>GRAFICO!I28</f>
        <v>3.355</v>
      </c>
      <c r="Q37" t="s">
        <v>58</v>
      </c>
    </row>
    <row r="38" spans="1:17" x14ac:dyDescent="0.25">
      <c r="A38" s="10">
        <v>39448</v>
      </c>
      <c r="B38" s="3">
        <f>GRAFICO!I29</f>
        <v>7.8959999999999999</v>
      </c>
      <c r="Q38" t="s">
        <v>58</v>
      </c>
    </row>
    <row r="39" spans="1:17" x14ac:dyDescent="0.25">
      <c r="A39" s="10">
        <v>39479</v>
      </c>
      <c r="B39" s="3">
        <f>GRAFICO!I30</f>
        <v>11.367000000000001</v>
      </c>
      <c r="Q39" t="s">
        <v>58</v>
      </c>
    </row>
    <row r="40" spans="1:17" x14ac:dyDescent="0.25">
      <c r="A40" s="10">
        <v>39508</v>
      </c>
      <c r="B40" s="3">
        <f>GRAFICO!I31</f>
        <v>4.4589999999999996</v>
      </c>
      <c r="Q40" t="s">
        <v>58</v>
      </c>
    </row>
    <row r="41" spans="1:17" x14ac:dyDescent="0.25">
      <c r="A41" s="10">
        <v>39539</v>
      </c>
      <c r="B41" s="3">
        <f>GRAFICO!I32</f>
        <v>4.101</v>
      </c>
      <c r="Q41" t="s">
        <v>58</v>
      </c>
    </row>
    <row r="42" spans="1:17" x14ac:dyDescent="0.25">
      <c r="A42" s="10">
        <v>39569</v>
      </c>
      <c r="B42" s="3">
        <f>GRAFICO!I33</f>
        <v>4.1920000000000002</v>
      </c>
      <c r="Q42" t="s">
        <v>58</v>
      </c>
    </row>
    <row r="43" spans="1:17" x14ac:dyDescent="0.25">
      <c r="A43" s="10">
        <v>39600</v>
      </c>
      <c r="B43" s="3">
        <f>GRAFICO!I34</f>
        <v>3.7280000000000002</v>
      </c>
      <c r="Q43" t="s">
        <v>58</v>
      </c>
    </row>
    <row r="44" spans="1:17" x14ac:dyDescent="0.25">
      <c r="A44" s="10">
        <v>39630</v>
      </c>
      <c r="B44" s="3">
        <f>GRAFICO!I35</f>
        <v>6.0979999999999999</v>
      </c>
      <c r="Q44" t="s">
        <v>58</v>
      </c>
    </row>
    <row r="45" spans="1:17" x14ac:dyDescent="0.25">
      <c r="A45" s="10">
        <v>39661</v>
      </c>
      <c r="B45" s="3">
        <f>GRAFICO!I36</f>
        <v>5.819</v>
      </c>
      <c r="Q45" t="s">
        <v>58</v>
      </c>
    </row>
    <row r="46" spans="1:17" x14ac:dyDescent="0.25">
      <c r="A46" s="10">
        <v>39692</v>
      </c>
      <c r="B46" s="3">
        <f>GRAFICO!I37</f>
        <v>5.78</v>
      </c>
      <c r="Q46" t="s">
        <v>58</v>
      </c>
    </row>
    <row r="47" spans="1:17" x14ac:dyDescent="0.25">
      <c r="A47" s="10">
        <v>39722</v>
      </c>
      <c r="B47" s="3">
        <f>GRAFICO!I38</f>
        <v>0.84299999999999997</v>
      </c>
      <c r="Q47" t="s">
        <v>58</v>
      </c>
    </row>
    <row r="48" spans="1:17" x14ac:dyDescent="0.25">
      <c r="A48" s="10">
        <v>39753</v>
      </c>
      <c r="B48" s="3">
        <f>GRAFICO!I39</f>
        <v>6.3570000000000002</v>
      </c>
      <c r="Q48" t="s">
        <v>58</v>
      </c>
    </row>
    <row r="49" spans="1:17" x14ac:dyDescent="0.25">
      <c r="A49" s="10">
        <v>39783</v>
      </c>
      <c r="B49" s="3">
        <f>GRAFICO!I40</f>
        <v>5.9349999999999996</v>
      </c>
      <c r="Q49" t="s">
        <v>58</v>
      </c>
    </row>
    <row r="50" spans="1:17" x14ac:dyDescent="0.25">
      <c r="A50" s="10">
        <v>39814</v>
      </c>
      <c r="B50" s="3">
        <f>GRAFICO!I41</f>
        <v>7.1280000000000001</v>
      </c>
      <c r="Q50" t="s">
        <v>58</v>
      </c>
    </row>
    <row r="51" spans="1:17" x14ac:dyDescent="0.25">
      <c r="A51" s="10">
        <v>39845</v>
      </c>
      <c r="B51" s="3">
        <f>GRAFICO!I42</f>
        <v>5.7809999999999997</v>
      </c>
      <c r="Q51" t="s">
        <v>58</v>
      </c>
    </row>
    <row r="52" spans="1:17" x14ac:dyDescent="0.25">
      <c r="A52" s="10">
        <v>39873</v>
      </c>
      <c r="B52" s="3">
        <f>GRAFICO!I43</f>
        <v>5.4340000000000002</v>
      </c>
      <c r="Q52" t="s">
        <v>58</v>
      </c>
    </row>
    <row r="53" spans="1:17" x14ac:dyDescent="0.25">
      <c r="A53" s="10">
        <v>39904</v>
      </c>
      <c r="B53" s="3">
        <f>GRAFICO!I44</f>
        <v>4.8979999999999997</v>
      </c>
      <c r="Q53" t="s">
        <v>58</v>
      </c>
    </row>
    <row r="54" spans="1:17" x14ac:dyDescent="0.25">
      <c r="A54" s="10">
        <v>39934</v>
      </c>
      <c r="B54" s="3">
        <f>GRAFICO!I45</f>
        <v>0.33700000000000002</v>
      </c>
      <c r="Q54" t="s">
        <v>58</v>
      </c>
    </row>
    <row r="55" spans="1:17" x14ac:dyDescent="0.25">
      <c r="A55" s="10">
        <v>39965</v>
      </c>
      <c r="B55" s="3">
        <f>GRAFICO!I46</f>
        <v>4.3129999999999997</v>
      </c>
      <c r="Q55" t="s">
        <v>58</v>
      </c>
    </row>
    <row r="56" spans="1:17" x14ac:dyDescent="0.25">
      <c r="A56" s="10">
        <v>39995</v>
      </c>
      <c r="B56" s="3">
        <f>GRAFICO!I47</f>
        <v>5.9009999999999998</v>
      </c>
      <c r="Q56" t="s">
        <v>58</v>
      </c>
    </row>
    <row r="57" spans="1:17" x14ac:dyDescent="0.25">
      <c r="A57" s="10">
        <v>40026</v>
      </c>
      <c r="B57" s="3">
        <f>GRAFICO!I48</f>
        <v>5.7169999999999996</v>
      </c>
      <c r="Q57" t="s">
        <v>58</v>
      </c>
    </row>
    <row r="58" spans="1:17" x14ac:dyDescent="0.25">
      <c r="A58" s="10">
        <v>40057</v>
      </c>
      <c r="B58" s="3">
        <f>GRAFICO!I49</f>
        <v>5.7770000000000001</v>
      </c>
      <c r="Q58" t="s">
        <v>58</v>
      </c>
    </row>
    <row r="59" spans="1:17" x14ac:dyDescent="0.25">
      <c r="A59" s="10">
        <v>40087</v>
      </c>
      <c r="B59" s="3">
        <f>GRAFICO!I50</f>
        <v>6.5179999999999998</v>
      </c>
      <c r="Q59" t="s">
        <v>58</v>
      </c>
    </row>
    <row r="60" spans="1:17" x14ac:dyDescent="0.25">
      <c r="A60" s="10">
        <v>40118</v>
      </c>
      <c r="B60" s="3">
        <f>GRAFICO!I51</f>
        <v>6.9349999999999996</v>
      </c>
      <c r="Q60" t="s">
        <v>58</v>
      </c>
    </row>
    <row r="61" spans="1:17" x14ac:dyDescent="0.25">
      <c r="A61" s="10">
        <v>40148</v>
      </c>
      <c r="B61" s="3">
        <f>GRAFICO!I52</f>
        <v>7.3369999999999997</v>
      </c>
      <c r="Q61" t="s">
        <v>58</v>
      </c>
    </row>
    <row r="62" spans="1:17" x14ac:dyDescent="0.25">
      <c r="A62" s="10">
        <v>40179</v>
      </c>
      <c r="B62" s="3">
        <f>GRAFICO!I53</f>
        <v>8.5890000000000004</v>
      </c>
      <c r="Q62" t="s">
        <v>58</v>
      </c>
    </row>
    <row r="63" spans="1:17" x14ac:dyDescent="0.25">
      <c r="A63" s="10">
        <v>40210</v>
      </c>
      <c r="B63" s="3">
        <f>GRAFICO!I54</f>
        <v>6.907</v>
      </c>
      <c r="Q63" t="s">
        <v>58</v>
      </c>
    </row>
    <row r="64" spans="1:17" x14ac:dyDescent="0.25">
      <c r="A64" s="10">
        <v>40238</v>
      </c>
      <c r="B64" s="3">
        <f>GRAFICO!I55</f>
        <v>0.52700000000000002</v>
      </c>
      <c r="Q64" t="s">
        <v>58</v>
      </c>
    </row>
    <row r="65" spans="1:17" x14ac:dyDescent="0.25">
      <c r="A65" s="10">
        <v>40269</v>
      </c>
      <c r="B65" s="3">
        <f>GRAFICO!I56</f>
        <v>6.19</v>
      </c>
      <c r="Q65" t="s">
        <v>58</v>
      </c>
    </row>
    <row r="66" spans="1:17" x14ac:dyDescent="0.25">
      <c r="A66" s="10">
        <v>40299</v>
      </c>
      <c r="B66" s="3">
        <f>GRAFICO!I57</f>
        <v>0.58599999999999997</v>
      </c>
      <c r="Q66" t="s">
        <v>58</v>
      </c>
    </row>
    <row r="67" spans="1:17" x14ac:dyDescent="0.25">
      <c r="A67" s="10">
        <v>40330</v>
      </c>
      <c r="B67" s="3">
        <f>GRAFICO!I58</f>
        <v>5.5410000000000004</v>
      </c>
      <c r="Q67" t="s">
        <v>58</v>
      </c>
    </row>
    <row r="68" spans="1:17" x14ac:dyDescent="0.25">
      <c r="A68" s="10">
        <v>40360</v>
      </c>
      <c r="B68" s="3">
        <f>GRAFICO!I59</f>
        <v>0.61099999999999999</v>
      </c>
      <c r="Q68" t="s">
        <v>58</v>
      </c>
    </row>
    <row r="69" spans="1:17" x14ac:dyDescent="0.25">
      <c r="A69" s="10">
        <v>40391</v>
      </c>
      <c r="B69" s="3">
        <f>GRAFICO!I60</f>
        <v>0.54800000000000004</v>
      </c>
      <c r="Q69" t="s">
        <v>58</v>
      </c>
    </row>
    <row r="70" spans="1:17" x14ac:dyDescent="0.25">
      <c r="A70" s="10">
        <v>40422</v>
      </c>
      <c r="B70" s="3">
        <f>GRAFICO!I61</f>
        <v>7.1</v>
      </c>
      <c r="Q70" t="s">
        <v>58</v>
      </c>
    </row>
    <row r="71" spans="1:17" x14ac:dyDescent="0.25">
      <c r="A71" s="10">
        <v>40452</v>
      </c>
      <c r="B71" s="3">
        <f>GRAFICO!I62</f>
        <v>6.6539999999999999</v>
      </c>
      <c r="Q71" t="s">
        <v>58</v>
      </c>
    </row>
    <row r="72" spans="1:17" x14ac:dyDescent="0.25">
      <c r="A72" s="10">
        <v>40483</v>
      </c>
      <c r="B72" s="3">
        <f>GRAFICO!I63</f>
        <v>0.77100000000000002</v>
      </c>
      <c r="Q72" t="s">
        <v>58</v>
      </c>
    </row>
    <row r="73" spans="1:17" x14ac:dyDescent="0.25">
      <c r="A73" s="10">
        <v>40513</v>
      </c>
      <c r="B73" s="3">
        <f>GRAFICO!I64</f>
        <v>6.8879999999999999</v>
      </c>
      <c r="Q73" t="s">
        <v>58</v>
      </c>
    </row>
    <row r="74" spans="1:17" x14ac:dyDescent="0.25">
      <c r="A74" s="10">
        <v>40544</v>
      </c>
      <c r="B74" s="3">
        <f>GRAFICO!I65</f>
        <v>7.6580000000000004</v>
      </c>
      <c r="C74" s="3">
        <v>3.2060360000000001</v>
      </c>
      <c r="D74" s="3">
        <v>6.4795090000000002</v>
      </c>
      <c r="E74" s="3">
        <v>3.5778919999999999</v>
      </c>
      <c r="Q74" t="s">
        <v>58</v>
      </c>
    </row>
    <row r="75" spans="1:17" x14ac:dyDescent="0.25">
      <c r="A75" s="10">
        <v>40575</v>
      </c>
      <c r="B75" s="3">
        <f>GRAFICO!I66</f>
        <v>7.0750000000000002</v>
      </c>
      <c r="C75" s="3">
        <v>3.0850010000000001</v>
      </c>
      <c r="D75" s="3">
        <v>5.9533889999999996</v>
      </c>
      <c r="E75" s="3">
        <v>5.4889599999999996</v>
      </c>
      <c r="Q75" t="s">
        <v>58</v>
      </c>
    </row>
    <row r="76" spans="1:17" x14ac:dyDescent="0.25">
      <c r="A76" s="10">
        <v>40603</v>
      </c>
      <c r="B76" s="3">
        <f>GRAFICO!I67</f>
        <v>6.0330000000000004</v>
      </c>
      <c r="C76" s="3">
        <v>2.9604949999999999</v>
      </c>
      <c r="D76" s="3">
        <v>4.902336</v>
      </c>
      <c r="E76" s="3">
        <v>3.6493639999999998</v>
      </c>
      <c r="Q76" t="s">
        <v>58</v>
      </c>
    </row>
    <row r="77" spans="1:17" x14ac:dyDescent="0.25">
      <c r="A77" s="10">
        <v>40634</v>
      </c>
      <c r="B77" s="3">
        <f>GRAFICO!I68</f>
        <v>0.69099999999999995</v>
      </c>
      <c r="C77" s="3">
        <v>2.8326539999999998</v>
      </c>
      <c r="D77" s="3">
        <v>3.8295880000000002</v>
      </c>
      <c r="E77" s="3">
        <v>3.1608999999999998</v>
      </c>
      <c r="Q77" t="s">
        <v>58</v>
      </c>
    </row>
    <row r="78" spans="1:17" x14ac:dyDescent="0.25">
      <c r="A78" s="10">
        <v>40664</v>
      </c>
      <c r="B78" s="3">
        <f>GRAFICO!I69</f>
        <v>7.6150000000000002</v>
      </c>
      <c r="C78" s="3">
        <v>2.7016230000000001</v>
      </c>
      <c r="D78" s="3">
        <v>3.0387420000000001</v>
      </c>
      <c r="E78" s="3">
        <v>2.778168</v>
      </c>
      <c r="Q78" t="s">
        <v>58</v>
      </c>
    </row>
    <row r="79" spans="1:17" x14ac:dyDescent="0.25">
      <c r="A79" s="10">
        <v>40695</v>
      </c>
      <c r="B79" s="3">
        <f>GRAFICO!I70</f>
        <v>0.60599999999999998</v>
      </c>
      <c r="C79" s="3">
        <v>2.5675780000000001</v>
      </c>
      <c r="D79" s="3">
        <v>2.6034359999999999</v>
      </c>
      <c r="E79" s="3">
        <v>1.850217</v>
      </c>
      <c r="Q79" t="s">
        <v>58</v>
      </c>
    </row>
    <row r="80" spans="1:17" x14ac:dyDescent="0.25">
      <c r="A80" s="10">
        <v>40725</v>
      </c>
      <c r="B80" s="3">
        <f>GRAFICO!I71</f>
        <v>0.88400000000000001</v>
      </c>
      <c r="C80" s="3">
        <v>2.430717</v>
      </c>
      <c r="D80" s="3">
        <v>2.50108</v>
      </c>
      <c r="E80" s="3">
        <v>2.6780919999999999</v>
      </c>
      <c r="Q80" t="s">
        <v>58</v>
      </c>
    </row>
    <row r="81" spans="1:17" x14ac:dyDescent="0.25">
      <c r="A81" s="10">
        <v>40756</v>
      </c>
      <c r="B81" s="3">
        <f>GRAFICO!I72</f>
        <v>0.58199999999999996</v>
      </c>
      <c r="C81" s="3">
        <v>2.2912710000000001</v>
      </c>
      <c r="D81" s="3">
        <v>2.7091029999999998</v>
      </c>
      <c r="E81" s="3">
        <v>2.456979</v>
      </c>
      <c r="Q81" t="s">
        <v>58</v>
      </c>
    </row>
    <row r="82" spans="1:17" x14ac:dyDescent="0.25">
      <c r="A82" s="10">
        <v>40787</v>
      </c>
      <c r="B82" s="3">
        <f>GRAFICO!I73</f>
        <v>0.93400000000000005</v>
      </c>
      <c r="C82" s="3">
        <v>2.149502</v>
      </c>
      <c r="D82" s="3">
        <v>3.2210969999999999</v>
      </c>
      <c r="E82" s="3">
        <v>2.4181490000000001</v>
      </c>
      <c r="Q82" t="s">
        <v>58</v>
      </c>
    </row>
    <row r="83" spans="1:17" x14ac:dyDescent="0.25">
      <c r="A83" s="10">
        <v>40817</v>
      </c>
      <c r="B83" s="3">
        <f>GRAFICO!I74</f>
        <v>9.5860000000000003</v>
      </c>
      <c r="C83" s="3">
        <v>2.0057109999999998</v>
      </c>
      <c r="D83" s="3">
        <v>3.9970940000000001</v>
      </c>
      <c r="E83" s="3">
        <v>7.7446029999999997</v>
      </c>
      <c r="Q83" t="s">
        <v>58</v>
      </c>
    </row>
    <row r="84" spans="1:17" x14ac:dyDescent="0.25">
      <c r="A84" s="10">
        <v>40848</v>
      </c>
      <c r="B84" s="3">
        <f>GRAFICO!I75</f>
        <v>8.6639999999999997</v>
      </c>
      <c r="C84" s="3">
        <v>1.860244</v>
      </c>
      <c r="D84" s="3">
        <v>4.8771880000000003</v>
      </c>
      <c r="E84" s="3">
        <v>3.6707990000000001</v>
      </c>
      <c r="Q84" t="s">
        <v>58</v>
      </c>
    </row>
    <row r="85" spans="1:17" x14ac:dyDescent="0.25">
      <c r="A85" s="10">
        <v>40878</v>
      </c>
      <c r="B85" s="3">
        <f>GRAFICO!I76</f>
        <v>10.025</v>
      </c>
      <c r="C85" s="3">
        <v>1.7135009999999999</v>
      </c>
      <c r="D85" s="3">
        <v>5.5530549999999996</v>
      </c>
      <c r="E85" s="3">
        <v>4.0739729999999996</v>
      </c>
      <c r="Q85" t="s">
        <v>58</v>
      </c>
    </row>
    <row r="86" spans="1:17" x14ac:dyDescent="0.25">
      <c r="A86" s="10">
        <v>40909</v>
      </c>
      <c r="B86" s="3">
        <f>GRAFICO!I77</f>
        <v>10.009</v>
      </c>
      <c r="C86" s="3">
        <v>1.565936</v>
      </c>
      <c r="D86" s="3">
        <v>5.7167300000000001</v>
      </c>
      <c r="E86" s="3">
        <v>8.6854910000000007</v>
      </c>
      <c r="Q86" t="s">
        <v>58</v>
      </c>
    </row>
    <row r="87" spans="1:17" x14ac:dyDescent="0.25">
      <c r="A87" s="10">
        <v>40940</v>
      </c>
      <c r="B87" s="3">
        <f>GRAFICO!I78</f>
        <v>9.4540000000000006</v>
      </c>
      <c r="C87" s="3">
        <v>1.4180790000000001</v>
      </c>
      <c r="D87" s="3">
        <v>5.3044190000000002</v>
      </c>
      <c r="E87" s="3">
        <v>11.750819999999999</v>
      </c>
      <c r="Q87" t="s">
        <v>58</v>
      </c>
    </row>
    <row r="88" spans="1:17" x14ac:dyDescent="0.25">
      <c r="A88" s="10">
        <v>40969</v>
      </c>
      <c r="B88" s="3">
        <f>GRAFICO!I79</f>
        <v>9.8089999999999993</v>
      </c>
      <c r="C88" s="3">
        <v>1.2705329999999999</v>
      </c>
      <c r="D88" s="3">
        <v>4.547123</v>
      </c>
      <c r="E88" s="3">
        <v>8.9956300000000002</v>
      </c>
      <c r="Q88" t="s">
        <v>58</v>
      </c>
    </row>
    <row r="89" spans="1:17" x14ac:dyDescent="0.25">
      <c r="A89" s="10">
        <v>41000</v>
      </c>
      <c r="B89" s="3">
        <f>GRAFICO!I80</f>
        <v>9.2460000000000004</v>
      </c>
      <c r="C89" s="3">
        <v>1.1239939999999999</v>
      </c>
      <c r="D89" s="3">
        <v>3.7659549999999999</v>
      </c>
      <c r="E89" s="3">
        <v>4.6684559999999999</v>
      </c>
      <c r="Q89" t="s">
        <v>58</v>
      </c>
    </row>
    <row r="90" spans="1:17" x14ac:dyDescent="0.25">
      <c r="A90" s="10">
        <v>41030</v>
      </c>
      <c r="B90" s="3">
        <f>GRAFICO!I81</f>
        <v>8.4350000000000005</v>
      </c>
      <c r="C90" s="3">
        <v>0.97927489999999995</v>
      </c>
      <c r="D90" s="3">
        <v>3.1739099999999998</v>
      </c>
      <c r="E90" s="3">
        <v>5.6514280000000001</v>
      </c>
      <c r="Q90" t="s">
        <v>58</v>
      </c>
    </row>
    <row r="91" spans="1:17" x14ac:dyDescent="0.25">
      <c r="A91" s="10">
        <v>41061</v>
      </c>
      <c r="B91" s="3">
        <f>GRAFICO!I82</f>
        <v>8.1649999999999991</v>
      </c>
      <c r="C91" s="3">
        <v>0.83731370000000005</v>
      </c>
      <c r="D91" s="3">
        <v>2.8469980000000001</v>
      </c>
      <c r="E91" s="3">
        <v>3.1265960000000002</v>
      </c>
      <c r="Q91" t="s">
        <v>58</v>
      </c>
    </row>
    <row r="92" spans="1:17" x14ac:dyDescent="0.25">
      <c r="A92" s="10">
        <v>41091</v>
      </c>
      <c r="B92" s="3">
        <f>GRAFICO!I83</f>
        <v>9.5109999999999992</v>
      </c>
      <c r="C92" s="3">
        <v>0.69921299999999997</v>
      </c>
      <c r="D92" s="3">
        <v>2.790152</v>
      </c>
      <c r="E92" s="3">
        <v>7.5479690000000002</v>
      </c>
      <c r="Q92" t="s">
        <v>58</v>
      </c>
    </row>
    <row r="93" spans="1:17" x14ac:dyDescent="0.25">
      <c r="A93" s="10">
        <v>41122</v>
      </c>
      <c r="B93" s="3">
        <f>GRAFICO!I84</f>
        <v>8.5869999999999997</v>
      </c>
      <c r="C93" s="3">
        <v>0.56627419999999995</v>
      </c>
      <c r="D93" s="3">
        <v>2.9916230000000001</v>
      </c>
      <c r="E93" s="3">
        <v>9.153238</v>
      </c>
      <c r="Q93" t="s">
        <v>58</v>
      </c>
    </row>
    <row r="94" spans="1:17" x14ac:dyDescent="0.25">
      <c r="A94" s="10">
        <v>41153</v>
      </c>
      <c r="B94" s="3">
        <f>GRAFICO!I85</f>
        <v>8.08</v>
      </c>
      <c r="C94" s="3">
        <v>0.44004949999999998</v>
      </c>
      <c r="D94" s="3">
        <v>3.430539</v>
      </c>
      <c r="E94" s="3">
        <v>8.4934320000000003</v>
      </c>
      <c r="Q94" t="s">
        <v>58</v>
      </c>
    </row>
    <row r="95" spans="1:17" x14ac:dyDescent="0.25">
      <c r="A95" s="10">
        <v>41183</v>
      </c>
      <c r="B95" s="3">
        <f>GRAFICO!I86</f>
        <v>8.9260000000000002</v>
      </c>
      <c r="C95" s="3">
        <v>0.32242470000000001</v>
      </c>
      <c r="D95" s="3">
        <v>4.0437960000000004</v>
      </c>
      <c r="E95" s="3">
        <v>11.12115</v>
      </c>
      <c r="Q95" t="s">
        <v>58</v>
      </c>
    </row>
    <row r="96" spans="1:17" x14ac:dyDescent="0.25">
      <c r="A96" s="10">
        <v>41214</v>
      </c>
      <c r="B96" s="3">
        <f>GRAFICO!I87</f>
        <v>7.952</v>
      </c>
      <c r="C96" s="3">
        <v>0.21575349999999999</v>
      </c>
      <c r="D96" s="3">
        <v>4.683478</v>
      </c>
      <c r="E96" s="3">
        <v>13.301170000000001</v>
      </c>
      <c r="Q96" t="s">
        <v>58</v>
      </c>
    </row>
    <row r="97" spans="1:17" x14ac:dyDescent="0.25">
      <c r="A97" s="10">
        <v>41244</v>
      </c>
      <c r="B97" s="3">
        <f>GRAFICO!I88</f>
        <v>8.6140000000000008</v>
      </c>
      <c r="C97" s="3">
        <v>0.12311270000000001</v>
      </c>
      <c r="D97" s="3">
        <v>5.1287979999999997</v>
      </c>
      <c r="E97" s="3">
        <v>7.9559559999999996</v>
      </c>
      <c r="Q97" t="s">
        <v>58</v>
      </c>
    </row>
    <row r="98" spans="1:17" x14ac:dyDescent="0.25">
      <c r="Q98" t="s">
        <v>58</v>
      </c>
    </row>
    <row r="99" spans="1:17" x14ac:dyDescent="0.25">
      <c r="Q99" t="s">
        <v>58</v>
      </c>
    </row>
    <row r="100" spans="1:17" x14ac:dyDescent="0.25">
      <c r="Q100" t="s">
        <v>58</v>
      </c>
    </row>
    <row r="101" spans="1:17" x14ac:dyDescent="0.25">
      <c r="Q101" t="s">
        <v>58</v>
      </c>
    </row>
    <row r="102" spans="1:17" x14ac:dyDescent="0.25">
      <c r="Q102" t="s">
        <v>58</v>
      </c>
    </row>
    <row r="103" spans="1:17" x14ac:dyDescent="0.25">
      <c r="Q103" t="s">
        <v>58</v>
      </c>
    </row>
    <row r="104" spans="1:17" x14ac:dyDescent="0.25">
      <c r="Q104" t="s">
        <v>58</v>
      </c>
    </row>
    <row r="105" spans="1:17" x14ac:dyDescent="0.25">
      <c r="Q105" t="s">
        <v>58</v>
      </c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2" customWidth="1"/>
    <col min="2" max="4" width="10" style="2" customWidth="1"/>
    <col min="5" max="8" width="10.5703125" style="2" customWidth="1"/>
    <col min="9" max="11" width="10" style="2" customWidth="1"/>
    <col min="12" max="15" width="10.5703125" style="2" customWidth="1"/>
    <col min="16" max="16384" width="11.42578125" style="2"/>
  </cols>
  <sheetData>
    <row r="1" spans="1:12" x14ac:dyDescent="0.2">
      <c r="A1" s="2" t="s">
        <v>126</v>
      </c>
    </row>
    <row r="2" spans="1:12" x14ac:dyDescent="0.2">
      <c r="A2" s="2" t="s">
        <v>94</v>
      </c>
    </row>
    <row r="4" spans="1:12" ht="12.75" customHeight="1" x14ac:dyDescent="0.2">
      <c r="A4" s="2" t="s">
        <v>59</v>
      </c>
      <c r="C4" s="30" t="s">
        <v>60</v>
      </c>
      <c r="D4" s="30"/>
      <c r="E4" s="30"/>
      <c r="F4" s="31" t="s">
        <v>119</v>
      </c>
      <c r="G4" s="31"/>
      <c r="H4" s="31"/>
    </row>
    <row r="5" spans="1:12" x14ac:dyDescent="0.2">
      <c r="C5" s="30"/>
      <c r="D5" s="30"/>
      <c r="E5" s="30"/>
      <c r="F5" s="31"/>
      <c r="G5" s="31"/>
      <c r="H5" s="31"/>
    </row>
    <row r="6" spans="1:12" x14ac:dyDescent="0.2">
      <c r="B6" s="2" t="s">
        <v>117</v>
      </c>
      <c r="C6" s="2" t="s">
        <v>120</v>
      </c>
      <c r="D6" s="2" t="s">
        <v>121</v>
      </c>
      <c r="E6" s="2" t="s">
        <v>122</v>
      </c>
      <c r="F6" s="2" t="s">
        <v>123</v>
      </c>
      <c r="G6" s="2" t="s">
        <v>124</v>
      </c>
      <c r="H6" s="2" t="s">
        <v>125</v>
      </c>
    </row>
    <row r="7" spans="1:12" x14ac:dyDescent="0.2">
      <c r="A7" s="10">
        <v>38718</v>
      </c>
      <c r="B7" s="5">
        <v>3.952</v>
      </c>
      <c r="C7" s="6"/>
      <c r="D7" s="6"/>
      <c r="E7" s="6"/>
      <c r="I7" s="11"/>
    </row>
    <row r="8" spans="1:12" x14ac:dyDescent="0.2">
      <c r="A8" s="10">
        <v>38749</v>
      </c>
      <c r="B8" s="5">
        <v>3.7429999999999999</v>
      </c>
      <c r="C8" s="6"/>
      <c r="D8" s="6"/>
      <c r="E8" s="6"/>
      <c r="I8" s="5"/>
    </row>
    <row r="9" spans="1:12" x14ac:dyDescent="0.2">
      <c r="A9" s="10">
        <v>38777</v>
      </c>
      <c r="B9" s="5">
        <v>3.93</v>
      </c>
      <c r="C9" s="6"/>
      <c r="D9" s="6"/>
      <c r="E9" s="6"/>
      <c r="I9" s="5"/>
    </row>
    <row r="10" spans="1:12" x14ac:dyDescent="0.2">
      <c r="A10" s="10">
        <v>38808</v>
      </c>
      <c r="B10" s="5">
        <v>3.8090000000000002</v>
      </c>
      <c r="C10" s="6"/>
      <c r="D10" s="6"/>
      <c r="E10" s="6"/>
      <c r="I10" s="5"/>
    </row>
    <row r="11" spans="1:12" x14ac:dyDescent="0.2">
      <c r="A11" s="10">
        <v>38838</v>
      </c>
      <c r="B11" s="5">
        <v>3.5680000000000001</v>
      </c>
      <c r="C11" s="6"/>
      <c r="D11" s="6"/>
      <c r="E11" s="6"/>
      <c r="I11" s="5"/>
      <c r="J11" s="6"/>
      <c r="K11" s="6"/>
      <c r="L11" s="6"/>
    </row>
    <row r="12" spans="1:12" x14ac:dyDescent="0.2">
      <c r="A12" s="10">
        <v>38869</v>
      </c>
      <c r="B12" s="5">
        <v>4.7E-2</v>
      </c>
      <c r="C12" s="6"/>
      <c r="D12" s="6"/>
      <c r="E12" s="6"/>
      <c r="I12" s="5"/>
      <c r="J12" s="6"/>
      <c r="K12" s="6"/>
      <c r="L12" s="6"/>
    </row>
    <row r="13" spans="1:12" x14ac:dyDescent="0.2">
      <c r="A13" s="10">
        <v>38899</v>
      </c>
      <c r="B13" s="5">
        <v>5.0970000000000004</v>
      </c>
      <c r="C13" s="6"/>
      <c r="D13" s="6"/>
      <c r="E13" s="6"/>
      <c r="I13" s="5"/>
      <c r="J13" s="6"/>
      <c r="K13" s="6"/>
      <c r="L13" s="6"/>
    </row>
    <row r="14" spans="1:12" x14ac:dyDescent="0.2">
      <c r="A14" s="10">
        <v>38930</v>
      </c>
      <c r="B14" s="5">
        <v>4.6100000000000003</v>
      </c>
      <c r="C14" s="6"/>
      <c r="D14" s="6"/>
      <c r="E14" s="6"/>
      <c r="I14" s="5"/>
      <c r="J14" s="6"/>
      <c r="K14" s="6"/>
      <c r="L14" s="6"/>
    </row>
    <row r="15" spans="1:12" x14ac:dyDescent="0.2">
      <c r="A15" s="10">
        <v>38961</v>
      </c>
      <c r="B15" s="5">
        <v>3.8450000000000002</v>
      </c>
      <c r="C15" s="6"/>
      <c r="D15" s="6"/>
      <c r="E15" s="6"/>
      <c r="I15" s="5"/>
      <c r="J15" s="6"/>
      <c r="K15" s="6"/>
      <c r="L15" s="6"/>
    </row>
    <row r="16" spans="1:12" x14ac:dyDescent="0.2">
      <c r="A16" s="10">
        <v>38991</v>
      </c>
      <c r="B16" s="5">
        <v>3.9609999999999999</v>
      </c>
      <c r="C16" s="6"/>
      <c r="D16" s="6"/>
      <c r="E16" s="6"/>
      <c r="I16" s="5"/>
      <c r="J16" s="6"/>
      <c r="K16" s="6"/>
      <c r="L16" s="6"/>
    </row>
    <row r="17" spans="1:12" x14ac:dyDescent="0.2">
      <c r="A17" s="10">
        <v>39022</v>
      </c>
      <c r="B17" s="5">
        <v>3.8029999999999999</v>
      </c>
      <c r="C17" s="6"/>
      <c r="D17" s="6"/>
      <c r="E17" s="6"/>
      <c r="I17" s="5"/>
      <c r="J17" s="6"/>
      <c r="K17" s="6"/>
      <c r="L17" s="6"/>
    </row>
    <row r="18" spans="1:12" x14ac:dyDescent="0.2">
      <c r="A18" s="10">
        <v>39052</v>
      </c>
      <c r="B18" s="5">
        <v>3.7629999999999999</v>
      </c>
      <c r="C18" s="6"/>
      <c r="D18" s="6"/>
      <c r="E18" s="6"/>
      <c r="I18" s="5"/>
      <c r="J18" s="6"/>
      <c r="K18" s="6"/>
      <c r="L18" s="6"/>
    </row>
    <row r="19" spans="1:12" x14ac:dyDescent="0.2">
      <c r="A19" s="10">
        <v>39083</v>
      </c>
      <c r="B19" s="5">
        <v>4.6890000000000001</v>
      </c>
      <c r="C19" s="6"/>
      <c r="D19" s="6"/>
      <c r="E19" s="6"/>
      <c r="I19" s="5"/>
      <c r="J19" s="6"/>
      <c r="K19" s="6"/>
      <c r="L19" s="6"/>
    </row>
    <row r="20" spans="1:12" x14ac:dyDescent="0.2">
      <c r="A20" s="10">
        <v>39114</v>
      </c>
      <c r="B20" s="5">
        <v>4.4790000000000001</v>
      </c>
      <c r="C20" s="6"/>
      <c r="D20" s="6"/>
      <c r="E20" s="6"/>
      <c r="I20" s="5"/>
      <c r="J20" s="6"/>
      <c r="K20" s="6"/>
      <c r="L20" s="6"/>
    </row>
    <row r="21" spans="1:12" x14ac:dyDescent="0.2">
      <c r="A21" s="10">
        <v>39142</v>
      </c>
      <c r="B21" s="5">
        <v>4.0469999999999997</v>
      </c>
      <c r="C21" s="6"/>
      <c r="D21" s="6"/>
      <c r="E21" s="6"/>
      <c r="I21" s="5"/>
      <c r="J21" s="6"/>
      <c r="K21" s="6"/>
      <c r="L21" s="6"/>
    </row>
    <row r="22" spans="1:12" x14ac:dyDescent="0.2">
      <c r="A22" s="10">
        <v>39173</v>
      </c>
      <c r="B22" s="5">
        <v>3.4969999999999999</v>
      </c>
      <c r="C22" s="6"/>
      <c r="D22" s="6"/>
      <c r="E22" s="6"/>
      <c r="I22" s="5"/>
      <c r="J22" s="6"/>
      <c r="K22" s="6"/>
      <c r="L22" s="6"/>
    </row>
    <row r="23" spans="1:12" x14ac:dyDescent="0.2">
      <c r="A23" s="10">
        <v>39203</v>
      </c>
      <c r="B23" s="5">
        <v>3.0720000000000001</v>
      </c>
      <c r="C23" s="6"/>
      <c r="D23" s="6"/>
      <c r="E23" s="6"/>
      <c r="I23" s="5"/>
      <c r="J23" s="6"/>
      <c r="K23" s="6"/>
      <c r="L23" s="6"/>
    </row>
    <row r="24" spans="1:12" x14ac:dyDescent="0.2">
      <c r="A24" s="10">
        <v>39234</v>
      </c>
      <c r="B24" s="5">
        <v>3.1880000000000002</v>
      </c>
      <c r="C24" s="6"/>
      <c r="D24" s="6"/>
      <c r="E24" s="6"/>
      <c r="I24" s="5"/>
      <c r="J24" s="6"/>
      <c r="K24" s="6"/>
      <c r="L24" s="6"/>
    </row>
    <row r="25" spans="1:12" x14ac:dyDescent="0.2">
      <c r="A25" s="10">
        <v>39264</v>
      </c>
      <c r="B25" s="5">
        <v>0.39100000000000001</v>
      </c>
      <c r="C25" s="6"/>
      <c r="D25" s="6"/>
      <c r="E25" s="6"/>
      <c r="I25" s="5"/>
      <c r="J25" s="6"/>
      <c r="K25" s="6"/>
      <c r="L25" s="6"/>
    </row>
    <row r="26" spans="1:12" x14ac:dyDescent="0.2">
      <c r="A26" s="10">
        <v>39295</v>
      </c>
      <c r="B26" s="5">
        <v>3.9569999999999999</v>
      </c>
      <c r="C26" s="6"/>
      <c r="D26" s="6"/>
      <c r="E26" s="6"/>
      <c r="I26" s="5"/>
      <c r="J26" s="6"/>
      <c r="K26" s="6"/>
      <c r="L26" s="6"/>
    </row>
    <row r="27" spans="1:12" x14ac:dyDescent="0.2">
      <c r="A27" s="10">
        <v>39326</v>
      </c>
      <c r="B27" s="5">
        <v>3.7509999999999999</v>
      </c>
      <c r="C27" s="6"/>
      <c r="D27" s="6"/>
      <c r="E27" s="6"/>
      <c r="I27" s="5"/>
      <c r="J27" s="6"/>
      <c r="K27" s="6"/>
      <c r="L27" s="6"/>
    </row>
    <row r="28" spans="1:12" x14ac:dyDescent="0.2">
      <c r="A28" s="10">
        <v>39356</v>
      </c>
      <c r="B28" s="5">
        <v>4.0110000000000001</v>
      </c>
      <c r="C28" s="6"/>
      <c r="D28" s="6"/>
      <c r="E28" s="6"/>
      <c r="I28" s="5"/>
      <c r="J28" s="6"/>
      <c r="K28" s="6"/>
      <c r="L28" s="6"/>
    </row>
    <row r="29" spans="1:12" x14ac:dyDescent="0.2">
      <c r="A29" s="10">
        <v>39387</v>
      </c>
      <c r="B29" s="5">
        <v>3.5979999999999999</v>
      </c>
      <c r="C29" s="6"/>
      <c r="D29" s="6"/>
      <c r="E29" s="6"/>
      <c r="I29" s="5"/>
      <c r="J29" s="6"/>
      <c r="K29" s="6"/>
      <c r="L29" s="6"/>
    </row>
    <row r="30" spans="1:12" x14ac:dyDescent="0.2">
      <c r="A30" s="10">
        <v>39417</v>
      </c>
      <c r="B30" s="5">
        <v>3.355</v>
      </c>
      <c r="C30" s="6"/>
      <c r="D30" s="6"/>
      <c r="E30" s="6"/>
      <c r="I30" s="5"/>
      <c r="J30" s="6"/>
      <c r="K30" s="6"/>
      <c r="L30" s="6"/>
    </row>
    <row r="31" spans="1:12" x14ac:dyDescent="0.2">
      <c r="A31" s="10">
        <v>39448</v>
      </c>
      <c r="B31" s="5">
        <v>7.8959999999999999</v>
      </c>
      <c r="C31" s="6"/>
      <c r="D31" s="6"/>
      <c r="E31" s="6"/>
      <c r="I31" s="5"/>
      <c r="J31" s="6"/>
      <c r="K31" s="6"/>
      <c r="L31" s="6"/>
    </row>
    <row r="32" spans="1:12" x14ac:dyDescent="0.2">
      <c r="A32" s="10">
        <v>39479</v>
      </c>
      <c r="B32" s="5">
        <v>11.367000000000001</v>
      </c>
      <c r="C32" s="6"/>
      <c r="D32" s="6"/>
      <c r="E32" s="6"/>
      <c r="I32" s="5"/>
      <c r="J32" s="6"/>
      <c r="K32" s="6"/>
      <c r="L32" s="6"/>
    </row>
    <row r="33" spans="1:12" x14ac:dyDescent="0.2">
      <c r="A33" s="10">
        <v>39508</v>
      </c>
      <c r="B33" s="5">
        <v>4.4589999999999996</v>
      </c>
      <c r="C33" s="6"/>
      <c r="D33" s="6"/>
      <c r="E33" s="6"/>
      <c r="I33" s="5"/>
      <c r="J33" s="6"/>
      <c r="K33" s="6"/>
      <c r="L33" s="6"/>
    </row>
    <row r="34" spans="1:12" x14ac:dyDescent="0.2">
      <c r="A34" s="10">
        <v>39539</v>
      </c>
      <c r="B34" s="5">
        <v>4.101</v>
      </c>
      <c r="C34" s="6"/>
      <c r="D34" s="6"/>
      <c r="E34" s="6"/>
      <c r="I34" s="5"/>
      <c r="J34" s="6"/>
      <c r="K34" s="6"/>
      <c r="L34" s="6"/>
    </row>
    <row r="35" spans="1:12" x14ac:dyDescent="0.2">
      <c r="A35" s="10">
        <v>39569</v>
      </c>
      <c r="B35" s="5">
        <v>4.1920000000000002</v>
      </c>
      <c r="C35" s="6"/>
      <c r="D35" s="6"/>
      <c r="E35" s="6"/>
      <c r="I35" s="5"/>
      <c r="J35" s="6"/>
      <c r="K35" s="6"/>
      <c r="L35" s="6"/>
    </row>
    <row r="36" spans="1:12" x14ac:dyDescent="0.2">
      <c r="A36" s="10">
        <v>39600</v>
      </c>
      <c r="B36" s="5">
        <v>3.7280000000000002</v>
      </c>
      <c r="C36" s="6"/>
      <c r="D36" s="6"/>
      <c r="E36" s="6"/>
      <c r="I36" s="5"/>
      <c r="J36" s="6"/>
      <c r="K36" s="6"/>
      <c r="L36" s="6"/>
    </row>
    <row r="37" spans="1:12" x14ac:dyDescent="0.2">
      <c r="A37" s="10">
        <v>39630</v>
      </c>
      <c r="B37" s="5">
        <v>6.0979999999999999</v>
      </c>
      <c r="C37" s="6"/>
      <c r="D37" s="6"/>
      <c r="E37" s="6"/>
      <c r="I37" s="5"/>
      <c r="J37" s="6"/>
      <c r="K37" s="6"/>
      <c r="L37" s="6"/>
    </row>
    <row r="38" spans="1:12" x14ac:dyDescent="0.2">
      <c r="A38" s="10">
        <v>39661</v>
      </c>
      <c r="B38" s="5">
        <v>5.819</v>
      </c>
      <c r="C38" s="6"/>
      <c r="D38" s="6"/>
      <c r="E38" s="6"/>
      <c r="I38" s="5"/>
      <c r="J38" s="6"/>
      <c r="K38" s="6"/>
      <c r="L38" s="6"/>
    </row>
    <row r="39" spans="1:12" x14ac:dyDescent="0.2">
      <c r="A39" s="10">
        <v>39692</v>
      </c>
      <c r="B39" s="5">
        <v>5.78</v>
      </c>
      <c r="C39" s="6"/>
      <c r="D39" s="6"/>
      <c r="E39" s="6"/>
      <c r="I39" s="5"/>
      <c r="J39" s="6"/>
      <c r="K39" s="6"/>
      <c r="L39" s="6"/>
    </row>
    <row r="40" spans="1:12" x14ac:dyDescent="0.2">
      <c r="A40" s="10">
        <v>39722</v>
      </c>
      <c r="B40" s="5">
        <v>0.84299999999999997</v>
      </c>
      <c r="C40" s="6"/>
      <c r="D40" s="6"/>
      <c r="E40" s="6"/>
      <c r="I40" s="5"/>
      <c r="J40" s="6"/>
      <c r="K40" s="6"/>
      <c r="L40" s="6"/>
    </row>
    <row r="41" spans="1:12" x14ac:dyDescent="0.2">
      <c r="A41" s="10">
        <v>39753</v>
      </c>
      <c r="B41" s="5">
        <v>6.3570000000000002</v>
      </c>
      <c r="C41" s="6"/>
      <c r="D41" s="6"/>
      <c r="E41" s="6"/>
      <c r="I41" s="5"/>
      <c r="J41" s="6"/>
      <c r="K41" s="6"/>
      <c r="L41" s="6"/>
    </row>
    <row r="42" spans="1:12" x14ac:dyDescent="0.2">
      <c r="A42" s="10">
        <v>39783</v>
      </c>
      <c r="B42" s="5">
        <v>5.9349999999999996</v>
      </c>
      <c r="C42" s="6"/>
      <c r="D42" s="6"/>
      <c r="E42" s="6"/>
      <c r="I42" s="5"/>
      <c r="J42" s="6"/>
      <c r="K42" s="6"/>
      <c r="L42" s="6"/>
    </row>
    <row r="43" spans="1:12" x14ac:dyDescent="0.2">
      <c r="A43" s="10">
        <v>39814</v>
      </c>
      <c r="B43" s="5">
        <v>7.1280000000000001</v>
      </c>
      <c r="C43" s="6"/>
      <c r="D43" s="6"/>
      <c r="E43" s="6"/>
      <c r="I43" s="5"/>
      <c r="J43" s="6"/>
      <c r="K43" s="6"/>
      <c r="L43" s="6"/>
    </row>
    <row r="44" spans="1:12" x14ac:dyDescent="0.2">
      <c r="A44" s="10">
        <v>39845</v>
      </c>
      <c r="B44" s="5">
        <v>5.7809999999999997</v>
      </c>
      <c r="C44" s="6"/>
      <c r="D44" s="6"/>
      <c r="E44" s="6"/>
      <c r="I44" s="5"/>
      <c r="J44" s="6"/>
      <c r="K44" s="6"/>
      <c r="L44" s="6"/>
    </row>
    <row r="45" spans="1:12" x14ac:dyDescent="0.2">
      <c r="A45" s="10">
        <v>39873</v>
      </c>
      <c r="B45" s="5">
        <v>5.4340000000000002</v>
      </c>
      <c r="C45" s="6"/>
      <c r="D45" s="6"/>
      <c r="E45" s="6"/>
      <c r="I45" s="5"/>
      <c r="J45" s="6"/>
      <c r="K45" s="6"/>
      <c r="L45" s="6"/>
    </row>
    <row r="46" spans="1:12" x14ac:dyDescent="0.2">
      <c r="A46" s="10">
        <v>39904</v>
      </c>
      <c r="B46" s="5">
        <v>4.8979999999999997</v>
      </c>
      <c r="C46" s="6"/>
      <c r="D46" s="6"/>
      <c r="E46" s="6"/>
      <c r="I46" s="5"/>
      <c r="J46" s="6"/>
      <c r="K46" s="6"/>
      <c r="L46" s="6"/>
    </row>
    <row r="47" spans="1:12" x14ac:dyDescent="0.2">
      <c r="A47" s="10">
        <v>39934</v>
      </c>
      <c r="B47" s="5">
        <v>0.33700000000000002</v>
      </c>
      <c r="C47" s="6"/>
      <c r="D47" s="6"/>
      <c r="E47" s="6"/>
      <c r="I47" s="5"/>
      <c r="J47" s="6"/>
      <c r="K47" s="6"/>
      <c r="L47" s="6"/>
    </row>
    <row r="48" spans="1:12" x14ac:dyDescent="0.2">
      <c r="A48" s="10">
        <v>39965</v>
      </c>
      <c r="B48" s="5">
        <v>4.3129999999999997</v>
      </c>
      <c r="C48" s="6"/>
      <c r="D48" s="6"/>
      <c r="E48" s="6"/>
      <c r="I48" s="5"/>
      <c r="J48" s="6"/>
      <c r="K48" s="6"/>
      <c r="L48" s="6"/>
    </row>
    <row r="49" spans="1:12" x14ac:dyDescent="0.2">
      <c r="A49" s="10">
        <v>39995</v>
      </c>
      <c r="B49" s="5">
        <v>5.9009999999999998</v>
      </c>
      <c r="C49" s="6"/>
      <c r="D49" s="6"/>
      <c r="E49" s="6"/>
      <c r="I49" s="5"/>
      <c r="J49" s="6"/>
      <c r="K49" s="6"/>
      <c r="L49" s="6"/>
    </row>
    <row r="50" spans="1:12" x14ac:dyDescent="0.2">
      <c r="A50" s="10">
        <v>40026</v>
      </c>
      <c r="B50" s="5">
        <v>5.7169999999999996</v>
      </c>
      <c r="C50" s="6"/>
      <c r="D50" s="6"/>
      <c r="E50" s="6"/>
      <c r="I50" s="5"/>
      <c r="J50" s="6"/>
      <c r="K50" s="6"/>
      <c r="L50" s="6"/>
    </row>
    <row r="51" spans="1:12" x14ac:dyDescent="0.2">
      <c r="A51" s="10">
        <v>40057</v>
      </c>
      <c r="B51" s="5">
        <v>5.7770000000000001</v>
      </c>
      <c r="C51" s="6"/>
      <c r="D51" s="6"/>
      <c r="E51" s="6"/>
      <c r="I51" s="5"/>
      <c r="J51" s="6"/>
      <c r="K51" s="6"/>
      <c r="L51" s="6"/>
    </row>
    <row r="52" spans="1:12" x14ac:dyDescent="0.2">
      <c r="A52" s="10">
        <v>40087</v>
      </c>
      <c r="B52" s="5">
        <v>6.5179999999999998</v>
      </c>
      <c r="C52" s="6"/>
      <c r="D52" s="6"/>
      <c r="E52" s="6"/>
      <c r="I52" s="5"/>
      <c r="J52" s="6"/>
      <c r="K52" s="6"/>
      <c r="L52" s="6"/>
    </row>
    <row r="53" spans="1:12" x14ac:dyDescent="0.2">
      <c r="A53" s="10">
        <v>40118</v>
      </c>
      <c r="B53" s="5">
        <v>6.9349999999999996</v>
      </c>
      <c r="C53" s="6"/>
      <c r="D53" s="6"/>
      <c r="E53" s="6"/>
      <c r="I53" s="5"/>
      <c r="J53" s="6"/>
      <c r="K53" s="6"/>
      <c r="L53" s="6"/>
    </row>
    <row r="54" spans="1:12" x14ac:dyDescent="0.2">
      <c r="A54" s="10">
        <v>40148</v>
      </c>
      <c r="B54" s="5">
        <v>7.3369999999999997</v>
      </c>
      <c r="C54" s="6"/>
      <c r="D54" s="6"/>
      <c r="E54" s="6"/>
      <c r="I54" s="5"/>
      <c r="J54" s="6"/>
      <c r="K54" s="6"/>
      <c r="L54" s="6"/>
    </row>
    <row r="55" spans="1:12" x14ac:dyDescent="0.2">
      <c r="A55" s="10">
        <v>40179</v>
      </c>
      <c r="B55" s="5">
        <v>8.5890000000000004</v>
      </c>
      <c r="C55" s="6"/>
      <c r="D55" s="6"/>
      <c r="E55" s="6"/>
      <c r="I55" s="5"/>
      <c r="J55" s="6"/>
      <c r="K55" s="6"/>
      <c r="L55" s="6"/>
    </row>
    <row r="56" spans="1:12" x14ac:dyDescent="0.2">
      <c r="A56" s="10">
        <v>40210</v>
      </c>
      <c r="B56" s="5">
        <v>6.907</v>
      </c>
      <c r="C56" s="6"/>
      <c r="D56" s="6"/>
      <c r="E56" s="6"/>
      <c r="I56" s="5"/>
      <c r="J56" s="6"/>
      <c r="K56" s="6"/>
      <c r="L56" s="6"/>
    </row>
    <row r="57" spans="1:12" x14ac:dyDescent="0.2">
      <c r="A57" s="10">
        <v>40238</v>
      </c>
      <c r="B57" s="5">
        <v>0.52700000000000002</v>
      </c>
      <c r="C57" s="6"/>
      <c r="D57" s="6"/>
      <c r="E57" s="6"/>
      <c r="I57" s="5"/>
      <c r="J57" s="6"/>
      <c r="K57" s="6"/>
      <c r="L57" s="6"/>
    </row>
    <row r="58" spans="1:12" x14ac:dyDescent="0.2">
      <c r="A58" s="10">
        <v>40269</v>
      </c>
      <c r="B58" s="5">
        <v>6.19</v>
      </c>
      <c r="C58" s="6"/>
      <c r="D58" s="6"/>
      <c r="E58" s="6"/>
      <c r="I58" s="5"/>
      <c r="J58" s="6"/>
      <c r="K58" s="6"/>
      <c r="L58" s="6"/>
    </row>
    <row r="59" spans="1:12" x14ac:dyDescent="0.2">
      <c r="A59" s="10">
        <v>40299</v>
      </c>
      <c r="B59" s="5">
        <v>0.58599999999999997</v>
      </c>
      <c r="C59" s="6"/>
      <c r="D59" s="6"/>
      <c r="E59" s="6"/>
      <c r="I59" s="5"/>
      <c r="J59" s="6"/>
      <c r="K59" s="6"/>
      <c r="L59" s="6"/>
    </row>
    <row r="60" spans="1:12" x14ac:dyDescent="0.2">
      <c r="A60" s="10">
        <v>40330</v>
      </c>
      <c r="B60" s="5">
        <v>5.5410000000000004</v>
      </c>
      <c r="C60" s="6"/>
      <c r="D60" s="6"/>
      <c r="E60" s="6"/>
      <c r="I60" s="5"/>
      <c r="J60" s="6"/>
      <c r="K60" s="6"/>
      <c r="L60" s="6"/>
    </row>
    <row r="61" spans="1:12" x14ac:dyDescent="0.2">
      <c r="A61" s="10">
        <v>40360</v>
      </c>
      <c r="B61" s="5">
        <v>0.61099999999999999</v>
      </c>
      <c r="C61" s="6"/>
      <c r="D61" s="6"/>
      <c r="E61" s="6"/>
      <c r="I61" s="5"/>
      <c r="J61" s="6"/>
      <c r="K61" s="6"/>
      <c r="L61" s="6"/>
    </row>
    <row r="62" spans="1:12" x14ac:dyDescent="0.2">
      <c r="A62" s="10">
        <v>40391</v>
      </c>
      <c r="B62" s="5">
        <v>0.54800000000000004</v>
      </c>
      <c r="C62" s="6"/>
      <c r="D62" s="6"/>
      <c r="E62" s="6"/>
      <c r="I62" s="5"/>
      <c r="J62" s="6"/>
      <c r="K62" s="6"/>
      <c r="L62" s="6"/>
    </row>
    <row r="63" spans="1:12" x14ac:dyDescent="0.2">
      <c r="A63" s="10">
        <v>40422</v>
      </c>
      <c r="B63" s="5">
        <v>7.1</v>
      </c>
      <c r="C63" s="6"/>
      <c r="D63" s="6"/>
      <c r="E63" s="6"/>
      <c r="I63" s="5"/>
      <c r="J63" s="6"/>
      <c r="K63" s="6"/>
      <c r="L63" s="6"/>
    </row>
    <row r="64" spans="1:12" x14ac:dyDescent="0.2">
      <c r="A64" s="10">
        <v>40452</v>
      </c>
      <c r="B64" s="5">
        <v>6.6539999999999999</v>
      </c>
      <c r="C64" s="6"/>
      <c r="D64" s="6"/>
      <c r="E64" s="6"/>
      <c r="I64" s="5"/>
      <c r="J64" s="6"/>
      <c r="K64" s="6"/>
      <c r="L64" s="6"/>
    </row>
    <row r="65" spans="1:12" x14ac:dyDescent="0.2">
      <c r="A65" s="10">
        <v>40483</v>
      </c>
      <c r="B65" s="5">
        <v>0.77100000000000002</v>
      </c>
      <c r="C65" s="6"/>
      <c r="D65" s="6"/>
      <c r="E65" s="6"/>
      <c r="I65" s="5"/>
      <c r="J65" s="6"/>
      <c r="K65" s="6"/>
      <c r="L65" s="6"/>
    </row>
    <row r="66" spans="1:12" x14ac:dyDescent="0.2">
      <c r="A66" s="10">
        <v>40513</v>
      </c>
      <c r="B66" s="5">
        <v>6.8879999999999999</v>
      </c>
      <c r="C66" s="6"/>
      <c r="D66" s="6"/>
      <c r="E66" s="6"/>
      <c r="I66" s="5"/>
      <c r="J66" s="6"/>
      <c r="K66" s="6"/>
      <c r="L66" s="6"/>
    </row>
    <row r="67" spans="1:12" x14ac:dyDescent="0.2">
      <c r="A67" s="10">
        <v>40544</v>
      </c>
      <c r="B67" s="5">
        <v>7.6580000000000004</v>
      </c>
      <c r="C67" s="6"/>
      <c r="D67" s="6"/>
      <c r="E67" s="6"/>
      <c r="I67" s="5"/>
      <c r="J67" s="6"/>
      <c r="K67" s="6"/>
      <c r="L67" s="6"/>
    </row>
    <row r="68" spans="1:12" x14ac:dyDescent="0.2">
      <c r="A68" s="10">
        <v>40575</v>
      </c>
      <c r="B68" s="5">
        <v>7.0750000000000002</v>
      </c>
      <c r="C68" s="6"/>
      <c r="D68" s="6"/>
      <c r="E68" s="6"/>
      <c r="I68" s="5"/>
      <c r="J68" s="6"/>
      <c r="K68" s="6"/>
      <c r="L68" s="6"/>
    </row>
    <row r="69" spans="1:12" x14ac:dyDescent="0.2">
      <c r="A69" s="10">
        <v>40603</v>
      </c>
      <c r="B69" s="5">
        <v>6.0330000000000004</v>
      </c>
      <c r="C69" s="6"/>
      <c r="D69" s="6"/>
      <c r="E69" s="6"/>
      <c r="I69" s="5"/>
      <c r="J69" s="6"/>
      <c r="K69" s="6"/>
      <c r="L69" s="6"/>
    </row>
    <row r="70" spans="1:12" x14ac:dyDescent="0.2">
      <c r="A70" s="10">
        <v>40634</v>
      </c>
      <c r="B70" s="5">
        <v>0.69099999999999995</v>
      </c>
      <c r="C70" s="6"/>
      <c r="D70" s="6"/>
      <c r="E70" s="6"/>
      <c r="I70" s="5"/>
      <c r="J70" s="6"/>
      <c r="K70" s="6"/>
      <c r="L70" s="6"/>
    </row>
    <row r="71" spans="1:12" x14ac:dyDescent="0.2">
      <c r="A71" s="10">
        <v>40664</v>
      </c>
      <c r="B71" s="5">
        <v>7.6150000000000002</v>
      </c>
      <c r="C71" s="6"/>
      <c r="D71" s="6"/>
      <c r="E71" s="6"/>
      <c r="I71" s="5"/>
      <c r="J71" s="6"/>
      <c r="K71" s="6"/>
      <c r="L71" s="6"/>
    </row>
    <row r="72" spans="1:12" x14ac:dyDescent="0.2">
      <c r="A72" s="10">
        <v>40695</v>
      </c>
      <c r="B72" s="5">
        <v>0.60599999999999998</v>
      </c>
      <c r="C72" s="6"/>
      <c r="D72" s="6"/>
      <c r="E72" s="6"/>
      <c r="I72" s="5"/>
      <c r="J72" s="6"/>
      <c r="K72" s="6"/>
      <c r="L72" s="6"/>
    </row>
    <row r="73" spans="1:12" x14ac:dyDescent="0.2">
      <c r="A73" s="10">
        <v>40725</v>
      </c>
      <c r="B73" s="5">
        <v>0.88400000000000001</v>
      </c>
      <c r="C73" s="6"/>
      <c r="D73" s="6"/>
      <c r="E73" s="6"/>
      <c r="I73" s="5"/>
      <c r="J73" s="6"/>
      <c r="K73" s="6"/>
      <c r="L73" s="6"/>
    </row>
    <row r="74" spans="1:12" x14ac:dyDescent="0.2">
      <c r="A74" s="10">
        <v>40756</v>
      </c>
      <c r="B74" s="5">
        <v>0.58199999999999996</v>
      </c>
      <c r="C74" s="6"/>
      <c r="D74" s="6"/>
      <c r="E74" s="6"/>
      <c r="I74" s="5"/>
      <c r="J74" s="6"/>
      <c r="K74" s="6"/>
      <c r="L74" s="6"/>
    </row>
    <row r="75" spans="1:12" x14ac:dyDescent="0.2">
      <c r="A75" s="10">
        <v>40787</v>
      </c>
      <c r="B75" s="5">
        <v>0.93400000000000005</v>
      </c>
      <c r="C75" s="6"/>
      <c r="D75" s="6"/>
      <c r="E75" s="6"/>
      <c r="I75" s="5"/>
      <c r="J75" s="6"/>
      <c r="K75" s="6"/>
      <c r="L75" s="6"/>
    </row>
    <row r="76" spans="1:12" x14ac:dyDescent="0.2">
      <c r="A76" s="10">
        <v>40817</v>
      </c>
      <c r="B76" s="5">
        <v>9.5860000000000003</v>
      </c>
      <c r="C76" s="6"/>
      <c r="D76" s="6"/>
      <c r="I76" s="5"/>
      <c r="L76" s="6"/>
    </row>
    <row r="77" spans="1:12" x14ac:dyDescent="0.2">
      <c r="A77" s="10">
        <v>40848</v>
      </c>
      <c r="B77" s="5">
        <v>8.6639999999999997</v>
      </c>
      <c r="C77" s="6"/>
      <c r="D77" s="6"/>
      <c r="G77" s="6"/>
      <c r="I77" s="5"/>
      <c r="L77" s="6"/>
    </row>
    <row r="78" spans="1:12" x14ac:dyDescent="0.2">
      <c r="A78" s="10">
        <v>40878</v>
      </c>
      <c r="B78" s="5">
        <v>10.025</v>
      </c>
      <c r="C78" s="6"/>
      <c r="D78" s="6"/>
      <c r="G78" s="6"/>
      <c r="I78" s="5"/>
      <c r="L78" s="6"/>
    </row>
    <row r="79" spans="1:12" x14ac:dyDescent="0.2">
      <c r="A79" s="10">
        <v>40909</v>
      </c>
      <c r="B79" s="5">
        <v>10.009</v>
      </c>
      <c r="C79" s="6"/>
      <c r="D79" s="6"/>
      <c r="G79" s="6"/>
      <c r="I79" s="5"/>
      <c r="L79" s="6"/>
    </row>
    <row r="80" spans="1:12" x14ac:dyDescent="0.2">
      <c r="A80" s="10">
        <v>40940</v>
      </c>
      <c r="B80" s="5">
        <v>9.4540000000000006</v>
      </c>
      <c r="C80" s="6"/>
      <c r="D80" s="6"/>
      <c r="G80" s="6"/>
      <c r="I80" s="5"/>
      <c r="L80" s="6"/>
    </row>
    <row r="81" spans="1:15" x14ac:dyDescent="0.2">
      <c r="A81" s="10">
        <v>40969</v>
      </c>
      <c r="B81" s="5">
        <v>9.8089999999999993</v>
      </c>
      <c r="C81" s="6"/>
      <c r="D81" s="6"/>
      <c r="G81" s="6"/>
      <c r="I81" s="5"/>
      <c r="L81" s="6"/>
    </row>
    <row r="82" spans="1:15" x14ac:dyDescent="0.2">
      <c r="A82" s="10">
        <v>41000</v>
      </c>
      <c r="B82" s="5">
        <v>9.2460000000000004</v>
      </c>
      <c r="C82" s="6"/>
      <c r="D82" s="6"/>
      <c r="E82" s="6"/>
      <c r="I82" s="5"/>
      <c r="J82" s="6"/>
      <c r="K82" s="6"/>
      <c r="L82" s="6"/>
    </row>
    <row r="83" spans="1:15" x14ac:dyDescent="0.2">
      <c r="A83" s="10">
        <v>41030</v>
      </c>
      <c r="B83" s="5">
        <v>8.4350000000000005</v>
      </c>
      <c r="C83" s="6"/>
      <c r="D83" s="6"/>
      <c r="E83" s="6"/>
      <c r="I83" s="5"/>
      <c r="J83" s="6"/>
      <c r="K83" s="6"/>
      <c r="L83" s="6"/>
    </row>
    <row r="84" spans="1:15" x14ac:dyDescent="0.2">
      <c r="A84" s="10">
        <v>41061</v>
      </c>
      <c r="B84" s="5">
        <v>8.1649999999999991</v>
      </c>
      <c r="C84" s="6"/>
      <c r="D84" s="6"/>
      <c r="E84" s="6"/>
      <c r="I84" s="5"/>
      <c r="J84" s="6"/>
      <c r="K84" s="6"/>
      <c r="L84" s="6"/>
    </row>
    <row r="85" spans="1:15" x14ac:dyDescent="0.2">
      <c r="A85" s="10">
        <v>41091</v>
      </c>
      <c r="B85" s="5">
        <v>9.5109999999999992</v>
      </c>
      <c r="C85" s="6"/>
      <c r="D85" s="6"/>
      <c r="E85" s="6"/>
      <c r="I85" s="5"/>
      <c r="J85" s="6"/>
      <c r="K85" s="6"/>
      <c r="L85" s="6"/>
    </row>
    <row r="86" spans="1:15" x14ac:dyDescent="0.2">
      <c r="A86" s="10">
        <v>41122</v>
      </c>
      <c r="B86" s="5">
        <v>8.5869999999999997</v>
      </c>
      <c r="C86" s="6"/>
      <c r="D86" s="6"/>
      <c r="E86" s="6"/>
      <c r="I86" s="5"/>
      <c r="J86" s="6"/>
      <c r="K86" s="6"/>
      <c r="L86" s="6"/>
    </row>
    <row r="87" spans="1:15" x14ac:dyDescent="0.2">
      <c r="A87" s="10">
        <v>41153</v>
      </c>
      <c r="B87" s="5">
        <v>8.08</v>
      </c>
      <c r="C87" s="6"/>
      <c r="D87" s="6"/>
      <c r="E87" s="6"/>
      <c r="I87" s="5"/>
      <c r="J87" s="6"/>
      <c r="K87" s="6"/>
      <c r="L87" s="6"/>
    </row>
    <row r="88" spans="1:15" x14ac:dyDescent="0.2">
      <c r="A88" s="10">
        <v>41183</v>
      </c>
      <c r="B88" s="5">
        <v>8.9260000000000002</v>
      </c>
      <c r="C88" s="6"/>
      <c r="D88" s="6"/>
      <c r="E88" s="6"/>
      <c r="I88" s="5"/>
      <c r="J88" s="6"/>
      <c r="K88" s="6"/>
      <c r="L88" s="6"/>
    </row>
    <row r="89" spans="1:15" x14ac:dyDescent="0.2">
      <c r="A89" s="10">
        <v>41214</v>
      </c>
      <c r="B89" s="5">
        <v>7.952</v>
      </c>
      <c r="C89" s="6"/>
      <c r="D89" s="6"/>
      <c r="E89" s="6"/>
      <c r="I89" s="5"/>
      <c r="J89" s="6"/>
      <c r="K89" s="6"/>
      <c r="L89" s="6"/>
    </row>
    <row r="90" spans="1:15" x14ac:dyDescent="0.2">
      <c r="A90" s="10">
        <v>41244</v>
      </c>
      <c r="B90" s="5">
        <v>8.6140000000000008</v>
      </c>
      <c r="C90" s="5">
        <v>8.6140000000000008</v>
      </c>
      <c r="D90" s="5">
        <v>8.6140000000000008</v>
      </c>
      <c r="E90" s="5">
        <v>8.6140000000000008</v>
      </c>
      <c r="I90" s="5"/>
      <c r="J90" s="5"/>
      <c r="K90" s="5"/>
      <c r="L90" s="5"/>
    </row>
    <row r="91" spans="1:15" x14ac:dyDescent="0.2">
      <c r="A91" s="10">
        <v>41275</v>
      </c>
      <c r="B91" s="6"/>
      <c r="C91" s="6">
        <v>9.2888859999999998</v>
      </c>
      <c r="D91" s="6">
        <v>9.2888859999999998</v>
      </c>
      <c r="E91" s="6">
        <v>9.2888859999999998</v>
      </c>
      <c r="F91" s="24">
        <f>C91/C90-1</f>
        <v>7.8347573717204355E-2</v>
      </c>
      <c r="G91" s="24">
        <f t="shared" ref="G91:G150" si="0">D91/D90-1</f>
        <v>7.8347573717204355E-2</v>
      </c>
      <c r="H91" s="24">
        <f t="shared" ref="H91:H150" si="1">E91/E90-1</f>
        <v>7.8347573717204355E-2</v>
      </c>
      <c r="I91" s="6"/>
      <c r="J91" s="6"/>
      <c r="K91" s="6"/>
      <c r="L91" s="6"/>
      <c r="M91" s="25"/>
      <c r="N91" s="25"/>
      <c r="O91" s="25"/>
    </row>
    <row r="92" spans="1:15" x14ac:dyDescent="0.2">
      <c r="A92" s="10">
        <v>41306</v>
      </c>
      <c r="B92" s="6"/>
      <c r="C92" s="6">
        <v>11.457420000000001</v>
      </c>
      <c r="D92" s="6">
        <v>11.457420000000001</v>
      </c>
      <c r="E92" s="6">
        <v>11.457420000000001</v>
      </c>
      <c r="F92" s="24">
        <f t="shared" ref="F92:F150" si="2">C92/C91-1</f>
        <v>0.23345468983040596</v>
      </c>
      <c r="G92" s="24">
        <f t="shared" si="0"/>
        <v>0.23345468983040596</v>
      </c>
      <c r="H92" s="24">
        <f t="shared" si="1"/>
        <v>0.23345468983040596</v>
      </c>
      <c r="I92" s="6"/>
      <c r="J92" s="6"/>
      <c r="K92" s="6"/>
      <c r="L92" s="6"/>
      <c r="M92" s="25"/>
      <c r="N92" s="25"/>
      <c r="O92" s="25"/>
    </row>
    <row r="93" spans="1:15" x14ac:dyDescent="0.2">
      <c r="A93" s="10">
        <v>41334</v>
      </c>
      <c r="B93" s="6"/>
      <c r="C93" s="6">
        <v>9.8168830000000007</v>
      </c>
      <c r="D93" s="6">
        <v>9.8168830000000007</v>
      </c>
      <c r="E93" s="6">
        <v>9.8168830000000007</v>
      </c>
      <c r="F93" s="24">
        <f t="shared" si="2"/>
        <v>-0.14318555137194933</v>
      </c>
      <c r="G93" s="24">
        <f t="shared" si="0"/>
        <v>-0.14318555137194933</v>
      </c>
      <c r="H93" s="24">
        <f t="shared" si="1"/>
        <v>-0.14318555137194933</v>
      </c>
      <c r="I93" s="6"/>
      <c r="J93" s="6"/>
      <c r="K93" s="6"/>
      <c r="L93" s="6"/>
      <c r="M93" s="25"/>
      <c r="N93" s="25"/>
      <c r="O93" s="25"/>
    </row>
    <row r="94" spans="1:15" x14ac:dyDescent="0.2">
      <c r="A94" s="10">
        <v>41365</v>
      </c>
      <c r="B94" s="6"/>
      <c r="C94" s="6">
        <v>9.2419010000000004</v>
      </c>
      <c r="D94" s="6">
        <v>9.2419010000000004</v>
      </c>
      <c r="E94" s="6">
        <v>9.2419010000000004</v>
      </c>
      <c r="F94" s="24">
        <f t="shared" si="2"/>
        <v>-5.8570729629761287E-2</v>
      </c>
      <c r="G94" s="24">
        <f t="shared" si="0"/>
        <v>-5.8570729629761287E-2</v>
      </c>
      <c r="H94" s="24">
        <f t="shared" si="1"/>
        <v>-5.8570729629761287E-2</v>
      </c>
      <c r="I94" s="6"/>
      <c r="J94" s="6"/>
      <c r="K94" s="6"/>
      <c r="L94" s="6"/>
      <c r="M94" s="25"/>
      <c r="N94" s="25"/>
      <c r="O94" s="25"/>
    </row>
    <row r="95" spans="1:15" x14ac:dyDescent="0.2">
      <c r="A95" s="10">
        <v>41395</v>
      </c>
      <c r="B95" s="6"/>
      <c r="C95" s="6">
        <v>7.2795310000000004</v>
      </c>
      <c r="D95" s="6">
        <v>7.2795310000000004</v>
      </c>
      <c r="E95" s="6">
        <v>7.2795310000000004</v>
      </c>
      <c r="F95" s="24">
        <f t="shared" si="2"/>
        <v>-0.21233402089029085</v>
      </c>
      <c r="G95" s="24">
        <f t="shared" si="0"/>
        <v>-0.21233402089029085</v>
      </c>
      <c r="H95" s="24">
        <f t="shared" si="1"/>
        <v>-0.21233402089029085</v>
      </c>
      <c r="I95" s="6"/>
      <c r="J95" s="6"/>
      <c r="K95" s="6"/>
      <c r="L95" s="6"/>
      <c r="M95" s="25"/>
      <c r="N95" s="25"/>
      <c r="O95" s="25"/>
    </row>
    <row r="96" spans="1:15" x14ac:dyDescent="0.2">
      <c r="A96" s="10">
        <v>41426</v>
      </c>
      <c r="B96" s="6"/>
      <c r="C96" s="6">
        <v>6.1932669999999996</v>
      </c>
      <c r="D96" s="6">
        <v>6.1932669999999996</v>
      </c>
      <c r="E96" s="6">
        <v>6.1932669999999996</v>
      </c>
      <c r="F96" s="24">
        <f t="shared" si="2"/>
        <v>-0.1492217012332252</v>
      </c>
      <c r="G96" s="24">
        <f t="shared" si="0"/>
        <v>-0.1492217012332252</v>
      </c>
      <c r="H96" s="24">
        <f t="shared" si="1"/>
        <v>-0.1492217012332252</v>
      </c>
      <c r="I96" s="6"/>
      <c r="J96" s="6"/>
      <c r="K96" s="6"/>
      <c r="L96" s="6"/>
      <c r="M96" s="25"/>
      <c r="N96" s="25"/>
      <c r="O96" s="25"/>
    </row>
    <row r="97" spans="1:15" x14ac:dyDescent="0.2">
      <c r="A97" s="10">
        <v>41456</v>
      </c>
      <c r="B97" s="6"/>
      <c r="C97" s="6">
        <v>5.9234590000000003</v>
      </c>
      <c r="D97" s="6">
        <v>5.9234590000000003</v>
      </c>
      <c r="E97" s="6">
        <v>5.9234590000000003</v>
      </c>
      <c r="F97" s="24">
        <f t="shared" si="2"/>
        <v>-4.3564729245485379E-2</v>
      </c>
      <c r="G97" s="24">
        <f t="shared" si="0"/>
        <v>-4.3564729245485379E-2</v>
      </c>
      <c r="H97" s="24">
        <f t="shared" si="1"/>
        <v>-4.3564729245485379E-2</v>
      </c>
      <c r="I97" s="6"/>
      <c r="J97" s="6"/>
      <c r="K97" s="6"/>
      <c r="L97" s="6"/>
      <c r="M97" s="25"/>
      <c r="N97" s="25"/>
      <c r="O97" s="25"/>
    </row>
    <row r="98" spans="1:15" x14ac:dyDescent="0.2">
      <c r="A98" s="10">
        <v>41487</v>
      </c>
      <c r="B98" s="6"/>
      <c r="C98" s="6">
        <v>6.0201479999999998</v>
      </c>
      <c r="D98" s="6">
        <v>6.0201479999999998</v>
      </c>
      <c r="E98" s="6">
        <v>6.0201479999999998</v>
      </c>
      <c r="F98" s="24">
        <f t="shared" si="2"/>
        <v>1.6323063939498894E-2</v>
      </c>
      <c r="G98" s="24">
        <f t="shared" si="0"/>
        <v>1.6323063939498894E-2</v>
      </c>
      <c r="H98" s="24">
        <f t="shared" si="1"/>
        <v>1.6323063939498894E-2</v>
      </c>
      <c r="I98" s="6"/>
      <c r="J98" s="6"/>
      <c r="K98" s="6"/>
      <c r="L98" s="6"/>
      <c r="M98" s="25"/>
      <c r="N98" s="25"/>
      <c r="O98" s="25"/>
    </row>
    <row r="99" spans="1:15" x14ac:dyDescent="0.2">
      <c r="A99" s="10">
        <v>41518</v>
      </c>
      <c r="B99" s="6"/>
      <c r="C99" s="6">
        <v>6.3713230000000003</v>
      </c>
      <c r="D99" s="6">
        <v>6.3713230000000003</v>
      </c>
      <c r="E99" s="6">
        <v>6.3713230000000003</v>
      </c>
      <c r="F99" s="24">
        <f t="shared" si="2"/>
        <v>5.8333283500671573E-2</v>
      </c>
      <c r="G99" s="24">
        <f t="shared" si="0"/>
        <v>5.8333283500671573E-2</v>
      </c>
      <c r="H99" s="24">
        <f t="shared" si="1"/>
        <v>5.8333283500671573E-2</v>
      </c>
      <c r="I99" s="6"/>
      <c r="J99" s="6"/>
      <c r="K99" s="6"/>
      <c r="L99" s="6"/>
      <c r="M99" s="25"/>
      <c r="N99" s="25"/>
      <c r="O99" s="25"/>
    </row>
    <row r="100" spans="1:15" x14ac:dyDescent="0.2">
      <c r="A100" s="10">
        <v>41548</v>
      </c>
      <c r="B100" s="6"/>
      <c r="C100" s="6">
        <v>5.6065189999999996</v>
      </c>
      <c r="D100" s="6">
        <v>5.6065189999999996</v>
      </c>
      <c r="E100" s="6">
        <v>5.6065189999999996</v>
      </c>
      <c r="F100" s="24">
        <f t="shared" si="2"/>
        <v>-0.12003849122074028</v>
      </c>
      <c r="G100" s="24">
        <f t="shared" si="0"/>
        <v>-0.12003849122074028</v>
      </c>
      <c r="H100" s="24">
        <f t="shared" si="1"/>
        <v>-0.12003849122074028</v>
      </c>
      <c r="I100" s="6"/>
      <c r="J100" s="6"/>
      <c r="K100" s="6"/>
      <c r="L100" s="6"/>
      <c r="M100" s="25"/>
      <c r="N100" s="25"/>
      <c r="O100" s="25"/>
    </row>
    <row r="101" spans="1:15" x14ac:dyDescent="0.2">
      <c r="A101" s="10">
        <v>41579</v>
      </c>
      <c r="B101" s="6"/>
      <c r="C101" s="6">
        <v>6.3079260000000001</v>
      </c>
      <c r="D101" s="6">
        <v>6.3079260000000001</v>
      </c>
      <c r="E101" s="6">
        <v>6.3079260000000001</v>
      </c>
      <c r="F101" s="24">
        <f t="shared" si="2"/>
        <v>0.12510561366152517</v>
      </c>
      <c r="G101" s="24">
        <f t="shared" si="0"/>
        <v>0.12510561366152517</v>
      </c>
      <c r="H101" s="24">
        <f t="shared" si="1"/>
        <v>0.12510561366152517</v>
      </c>
      <c r="I101" s="6"/>
      <c r="J101" s="6"/>
      <c r="K101" s="6"/>
      <c r="L101" s="6"/>
      <c r="M101" s="25"/>
      <c r="N101" s="25"/>
      <c r="O101" s="25"/>
    </row>
    <row r="102" spans="1:15" x14ac:dyDescent="0.2">
      <c r="A102" s="10">
        <v>41609</v>
      </c>
      <c r="B102" s="6"/>
      <c r="C102" s="6">
        <v>8.8781660000000002</v>
      </c>
      <c r="D102" s="6">
        <v>8.8781660000000002</v>
      </c>
      <c r="E102" s="6">
        <v>8.8781660000000002</v>
      </c>
      <c r="F102" s="24">
        <f t="shared" si="2"/>
        <v>0.40746197720138122</v>
      </c>
      <c r="G102" s="24">
        <f t="shared" si="0"/>
        <v>0.40746197720138122</v>
      </c>
      <c r="H102" s="24">
        <f t="shared" si="1"/>
        <v>0.40746197720138122</v>
      </c>
      <c r="I102" s="6"/>
      <c r="J102" s="6"/>
      <c r="K102" s="6"/>
      <c r="L102" s="6"/>
      <c r="M102" s="25"/>
      <c r="N102" s="25"/>
      <c r="O102" s="25"/>
    </row>
    <row r="103" spans="1:15" x14ac:dyDescent="0.2">
      <c r="A103" s="10">
        <v>41640</v>
      </c>
      <c r="B103" s="6"/>
      <c r="C103" s="6">
        <v>7.8158440000000002</v>
      </c>
      <c r="D103" s="6">
        <v>6.8732272249607256</v>
      </c>
      <c r="E103" s="6">
        <v>8.758307449733822</v>
      </c>
      <c r="F103" s="24">
        <f t="shared" si="2"/>
        <v>-0.1196555685036752</v>
      </c>
      <c r="G103" s="24">
        <f t="shared" si="0"/>
        <v>-0.22582803419526898</v>
      </c>
      <c r="H103" s="24">
        <f t="shared" si="1"/>
        <v>-1.3500372742093147E-2</v>
      </c>
      <c r="I103" s="6"/>
      <c r="J103" s="6"/>
      <c r="K103" s="6"/>
      <c r="L103" s="6"/>
      <c r="M103" s="25"/>
      <c r="N103" s="25"/>
      <c r="O103" s="25"/>
    </row>
    <row r="104" spans="1:15" x14ac:dyDescent="0.2">
      <c r="A104" s="10">
        <v>41671</v>
      </c>
      <c r="B104" s="6"/>
      <c r="C104" s="6">
        <v>8.0726180000000003</v>
      </c>
      <c r="D104" s="6">
        <v>6.8359964176134875</v>
      </c>
      <c r="E104" s="6">
        <v>9.3087118104401227</v>
      </c>
      <c r="F104" s="24">
        <f t="shared" si="2"/>
        <v>3.285300986048334E-2</v>
      </c>
      <c r="G104" s="24">
        <f t="shared" si="0"/>
        <v>-5.4167869224562848E-3</v>
      </c>
      <c r="H104" s="24">
        <f t="shared" si="1"/>
        <v>6.2843690275228736E-2</v>
      </c>
      <c r="I104" s="6"/>
      <c r="J104" s="6"/>
      <c r="K104" s="6"/>
      <c r="L104" s="6"/>
      <c r="M104" s="25"/>
      <c r="N104" s="25"/>
      <c r="O104" s="25"/>
    </row>
    <row r="105" spans="1:15" x14ac:dyDescent="0.2">
      <c r="A105" s="10">
        <v>41699</v>
      </c>
      <c r="B105" s="6"/>
      <c r="C105" s="6">
        <v>8.6930270000000007</v>
      </c>
      <c r="D105" s="6">
        <v>7.1537861932897302</v>
      </c>
      <c r="E105" s="6">
        <v>10.231528509607744</v>
      </c>
      <c r="F105" s="24">
        <f t="shared" si="2"/>
        <v>7.6853506508049785E-2</v>
      </c>
      <c r="G105" s="24">
        <f t="shared" si="0"/>
        <v>4.6487703659035207E-2</v>
      </c>
      <c r="H105" s="24">
        <f t="shared" si="1"/>
        <v>9.9134737218166125E-2</v>
      </c>
      <c r="I105" s="6"/>
      <c r="J105" s="6"/>
      <c r="K105" s="6"/>
      <c r="L105" s="6"/>
      <c r="M105" s="25"/>
      <c r="N105" s="25"/>
      <c r="O105" s="25"/>
    </row>
    <row r="106" spans="1:15" x14ac:dyDescent="0.2">
      <c r="A106" s="10">
        <v>41730</v>
      </c>
      <c r="B106" s="6"/>
      <c r="C106" s="6">
        <v>6.7080950000000001</v>
      </c>
      <c r="D106" s="6">
        <v>5.3976423734861481</v>
      </c>
      <c r="E106" s="6">
        <v>8.017624298687295</v>
      </c>
      <c r="F106" s="24">
        <f t="shared" si="2"/>
        <v>-0.22833611353099448</v>
      </c>
      <c r="G106" s="24">
        <f t="shared" si="0"/>
        <v>-0.24548452698388579</v>
      </c>
      <c r="H106" s="24">
        <f t="shared" si="1"/>
        <v>-0.21638059346084204</v>
      </c>
      <c r="I106" s="6"/>
      <c r="J106" s="6"/>
      <c r="K106" s="6"/>
      <c r="L106" s="6"/>
      <c r="M106" s="25"/>
      <c r="N106" s="25"/>
      <c r="O106" s="25"/>
    </row>
    <row r="107" spans="1:15" x14ac:dyDescent="0.2">
      <c r="A107" s="10">
        <v>41760</v>
      </c>
      <c r="B107" s="6"/>
      <c r="C107" s="6">
        <v>6.5804799999999997</v>
      </c>
      <c r="D107" s="6">
        <v>5.200035784838323</v>
      </c>
      <c r="E107" s="6">
        <v>7.9598923160253001</v>
      </c>
      <c r="F107" s="24">
        <f t="shared" si="2"/>
        <v>-1.9024029922056984E-2</v>
      </c>
      <c r="G107" s="24">
        <f t="shared" si="0"/>
        <v>-3.6609796458263344E-2</v>
      </c>
      <c r="H107" s="24">
        <f t="shared" si="1"/>
        <v>-7.2006345659583193E-3</v>
      </c>
      <c r="I107" s="6"/>
      <c r="J107" s="6"/>
      <c r="K107" s="6"/>
      <c r="L107" s="6"/>
      <c r="M107" s="25"/>
      <c r="N107" s="25"/>
      <c r="O107" s="25"/>
    </row>
    <row r="108" spans="1:15" x14ac:dyDescent="0.2">
      <c r="A108" s="10">
        <v>41791</v>
      </c>
      <c r="B108" s="6"/>
      <c r="C108" s="6">
        <v>6.0028439999999996</v>
      </c>
      <c r="D108" s="6">
        <v>4.6734918883698473</v>
      </c>
      <c r="E108" s="6">
        <v>7.3311615288217178</v>
      </c>
      <c r="F108" s="24">
        <f t="shared" si="2"/>
        <v>-8.7780222719315293E-2</v>
      </c>
      <c r="G108" s="24">
        <f t="shared" si="0"/>
        <v>-0.1012577448031633</v>
      </c>
      <c r="H108" s="24">
        <f t="shared" si="1"/>
        <v>-7.8987348351156283E-2</v>
      </c>
      <c r="I108" s="6"/>
      <c r="J108" s="6"/>
      <c r="K108" s="6"/>
      <c r="L108" s="6"/>
      <c r="M108" s="25"/>
      <c r="N108" s="25"/>
      <c r="O108" s="25"/>
    </row>
    <row r="109" spans="1:15" x14ac:dyDescent="0.2">
      <c r="A109" s="10">
        <v>41821</v>
      </c>
      <c r="B109" s="6"/>
      <c r="C109" s="6">
        <v>5.7146590000000002</v>
      </c>
      <c r="D109" s="6">
        <v>4.3939453001129847</v>
      </c>
      <c r="E109" s="6">
        <v>7.0341538819676463</v>
      </c>
      <c r="F109" s="24">
        <f t="shared" si="2"/>
        <v>-4.8008077504596014E-2</v>
      </c>
      <c r="G109" s="24">
        <f t="shared" si="0"/>
        <v>-5.981535753865852E-2</v>
      </c>
      <c r="H109" s="24">
        <f t="shared" si="1"/>
        <v>-4.0513040898964792E-2</v>
      </c>
      <c r="I109" s="6" t="s">
        <v>230</v>
      </c>
      <c r="J109" s="6"/>
      <c r="K109" s="6"/>
      <c r="L109" s="6"/>
      <c r="M109" s="25"/>
      <c r="N109" s="25"/>
      <c r="O109" s="25"/>
    </row>
    <row r="110" spans="1:15" x14ac:dyDescent="0.2">
      <c r="A110" s="10">
        <v>41852</v>
      </c>
      <c r="B110" s="6"/>
      <c r="C110" s="6">
        <v>5.5763959999999999</v>
      </c>
      <c r="D110" s="6">
        <v>4.2424855155560115</v>
      </c>
      <c r="E110" s="6">
        <v>6.9090226497450118</v>
      </c>
      <c r="F110" s="24">
        <f t="shared" si="2"/>
        <v>-2.4194444497913192E-2</v>
      </c>
      <c r="G110" s="24">
        <f t="shared" si="0"/>
        <v>-3.4470111531219705E-2</v>
      </c>
      <c r="H110" s="24">
        <f t="shared" si="1"/>
        <v>-1.7789095081273909E-2</v>
      </c>
      <c r="I110" s="32">
        <v>2013</v>
      </c>
      <c r="J110" s="6">
        <f>SUM(C91:C102)</f>
        <v>92.385429000000016</v>
      </c>
      <c r="K110" s="25">
        <f>J110/SUM(B79:B90)-1</f>
        <v>-0.13487068771772104</v>
      </c>
      <c r="L110" s="6"/>
      <c r="M110" s="25"/>
      <c r="N110" s="25"/>
      <c r="O110" s="25"/>
    </row>
    <row r="111" spans="1:15" x14ac:dyDescent="0.2">
      <c r="A111" s="10">
        <v>41883</v>
      </c>
      <c r="B111" s="6"/>
      <c r="C111" s="6">
        <v>5.1081459999999996</v>
      </c>
      <c r="D111" s="6">
        <v>3.8510619534375539</v>
      </c>
      <c r="E111" s="6">
        <v>6.364059492933416</v>
      </c>
      <c r="F111" s="24">
        <f t="shared" si="2"/>
        <v>-8.397000499964502E-2</v>
      </c>
      <c r="G111" s="24">
        <f t="shared" si="0"/>
        <v>-9.2262792809360561E-2</v>
      </c>
      <c r="H111" s="24">
        <f t="shared" si="1"/>
        <v>-7.8877025657414612E-2</v>
      </c>
      <c r="I111" s="32">
        <v>2015</v>
      </c>
      <c r="J111" s="6">
        <f>SUM(C115:C126)</f>
        <v>45.164869999999993</v>
      </c>
      <c r="K111" s="25">
        <f>J111/SUM(C103:C114)-1</f>
        <v>-0.42981489754988367</v>
      </c>
      <c r="L111" s="6"/>
      <c r="M111" s="25"/>
      <c r="N111" s="25"/>
      <c r="O111" s="25"/>
    </row>
    <row r="112" spans="1:15" x14ac:dyDescent="0.2">
      <c r="A112" s="10">
        <v>41913</v>
      </c>
      <c r="B112" s="6"/>
      <c r="C112" s="6">
        <v>7.1032979999999997</v>
      </c>
      <c r="D112" s="6">
        <v>5.313007516489213</v>
      </c>
      <c r="E112" s="6">
        <v>8.8916035060245644</v>
      </c>
      <c r="F112" s="24">
        <f t="shared" si="2"/>
        <v>0.39058241483309208</v>
      </c>
      <c r="G112" s="24">
        <f t="shared" si="0"/>
        <v>0.37962140851738058</v>
      </c>
      <c r="H112" s="24">
        <f t="shared" si="1"/>
        <v>0.39715907997052935</v>
      </c>
      <c r="I112" s="32">
        <v>2017</v>
      </c>
      <c r="J112" s="6">
        <f>SUM(C139:C150)</f>
        <v>38.041100999999998</v>
      </c>
      <c r="K112" s="25">
        <f>J112/SUM(C127:C138)-1</f>
        <v>9.1609812438797844E-2</v>
      </c>
      <c r="L112" s="6"/>
      <c r="M112" s="25"/>
      <c r="N112" s="25"/>
      <c r="O112" s="25"/>
    </row>
    <row r="113" spans="1:15" x14ac:dyDescent="0.2">
      <c r="A113" s="10">
        <v>41944</v>
      </c>
      <c r="B113" s="6"/>
      <c r="C113" s="6">
        <v>5.6264139999999996</v>
      </c>
      <c r="D113" s="6">
        <v>4.1792919648641664</v>
      </c>
      <c r="E113" s="6">
        <v>7.0717545753518074</v>
      </c>
      <c r="F113" s="24">
        <f t="shared" si="2"/>
        <v>-0.20791525288675772</v>
      </c>
      <c r="G113" s="24">
        <f t="shared" si="0"/>
        <v>-0.21338489511006664</v>
      </c>
      <c r="H113" s="24">
        <f t="shared" si="1"/>
        <v>-0.20467049947061922</v>
      </c>
      <c r="I113" s="6"/>
      <c r="J113" s="6"/>
      <c r="K113" s="6"/>
      <c r="L113" s="6"/>
      <c r="M113" s="25"/>
      <c r="N113" s="25"/>
      <c r="O113" s="25"/>
    </row>
    <row r="114" spans="1:15" x14ac:dyDescent="0.2">
      <c r="A114" s="10">
        <v>41974</v>
      </c>
      <c r="B114" s="6"/>
      <c r="C114" s="6">
        <v>6.2090699999999996</v>
      </c>
      <c r="D114" s="6">
        <v>4.5838302572635099</v>
      </c>
      <c r="E114" s="6">
        <v>7.8319441013004676</v>
      </c>
      <c r="F114" s="24">
        <f t="shared" si="2"/>
        <v>0.10355725689577766</v>
      </c>
      <c r="G114" s="24">
        <f t="shared" si="0"/>
        <v>9.6795891696571434E-2</v>
      </c>
      <c r="H114" s="24">
        <f t="shared" si="1"/>
        <v>0.10749659336287731</v>
      </c>
      <c r="I114" s="6"/>
      <c r="J114" s="6"/>
      <c r="K114" s="6"/>
      <c r="L114" s="6"/>
      <c r="M114" s="25"/>
      <c r="N114" s="25"/>
      <c r="O114" s="25"/>
    </row>
    <row r="115" spans="1:15" x14ac:dyDescent="0.2">
      <c r="A115" s="10">
        <v>42005</v>
      </c>
      <c r="B115" s="6"/>
      <c r="C115" s="6">
        <v>5.0284719999999998</v>
      </c>
      <c r="D115" s="6">
        <v>3.692066818741881</v>
      </c>
      <c r="E115" s="6">
        <v>6.3627307265976274</v>
      </c>
      <c r="F115" s="24">
        <f t="shared" si="2"/>
        <v>-0.19014087455931405</v>
      </c>
      <c r="G115" s="24">
        <f t="shared" si="0"/>
        <v>-0.19454547582963966</v>
      </c>
      <c r="H115" s="24">
        <f t="shared" si="1"/>
        <v>-0.18759242350298211</v>
      </c>
      <c r="I115" s="6"/>
      <c r="J115" s="6"/>
      <c r="K115" s="6"/>
      <c r="L115" s="6"/>
      <c r="M115" s="25"/>
      <c r="N115" s="25"/>
      <c r="O115" s="25"/>
    </row>
    <row r="116" spans="1:15" x14ac:dyDescent="0.2">
      <c r="A116" s="10">
        <v>42036</v>
      </c>
      <c r="B116" s="6"/>
      <c r="C116" s="6">
        <v>4.9206810000000001</v>
      </c>
      <c r="D116" s="6">
        <v>3.5952946708367644</v>
      </c>
      <c r="E116" s="6">
        <v>6.2436272928358774</v>
      </c>
      <c r="F116" s="24">
        <f t="shared" si="2"/>
        <v>-2.1436134078105629E-2</v>
      </c>
      <c r="G116" s="24">
        <f t="shared" si="0"/>
        <v>-2.6210833296373859E-2</v>
      </c>
      <c r="H116" s="24">
        <f t="shared" si="1"/>
        <v>-1.871891784825519E-2</v>
      </c>
      <c r="I116" s="6"/>
      <c r="J116" s="6"/>
      <c r="K116" s="6"/>
      <c r="L116" s="6"/>
      <c r="M116" s="25"/>
      <c r="N116" s="25"/>
      <c r="O116" s="25"/>
    </row>
    <row r="117" spans="1:15" x14ac:dyDescent="0.2">
      <c r="A117" s="10">
        <v>42064</v>
      </c>
      <c r="B117" s="6"/>
      <c r="C117" s="6">
        <v>5.692869</v>
      </c>
      <c r="D117" s="6">
        <v>4.1413294420764926</v>
      </c>
      <c r="E117" s="6">
        <v>7.2413507780770283</v>
      </c>
      <c r="F117" s="24">
        <f t="shared" si="2"/>
        <v>0.15692705948627839</v>
      </c>
      <c r="G117" s="24">
        <f t="shared" si="0"/>
        <v>0.15187483119781242</v>
      </c>
      <c r="H117" s="24">
        <f t="shared" si="1"/>
        <v>0.15979869368339283</v>
      </c>
      <c r="I117" s="6"/>
      <c r="J117" s="6"/>
      <c r="K117" s="6"/>
      <c r="L117" s="6"/>
      <c r="M117" s="25"/>
      <c r="N117" s="25"/>
      <c r="O117" s="25"/>
    </row>
    <row r="118" spans="1:15" x14ac:dyDescent="0.2">
      <c r="A118" s="10">
        <v>42095</v>
      </c>
      <c r="B118" s="6"/>
      <c r="C118" s="6">
        <v>4.3252920000000001</v>
      </c>
      <c r="D118" s="6">
        <v>3.1339608937006576</v>
      </c>
      <c r="E118" s="6">
        <v>5.5140121330869327</v>
      </c>
      <c r="F118" s="24">
        <f t="shared" si="2"/>
        <v>-0.24022632525006282</v>
      </c>
      <c r="G118" s="24">
        <f t="shared" si="0"/>
        <v>-0.24324762433551606</v>
      </c>
      <c r="H118" s="24">
        <f t="shared" si="1"/>
        <v>-0.23853818133207427</v>
      </c>
      <c r="I118" s="6"/>
      <c r="J118" s="6"/>
      <c r="K118" s="6"/>
      <c r="L118" s="6"/>
      <c r="M118" s="25"/>
      <c r="N118" s="25"/>
      <c r="O118" s="25"/>
    </row>
    <row r="119" spans="1:15" x14ac:dyDescent="0.2">
      <c r="A119" s="10">
        <v>42125</v>
      </c>
      <c r="B119" s="6"/>
      <c r="C119" s="6">
        <v>4.173044</v>
      </c>
      <c r="D119" s="6">
        <v>3.0127379748846459</v>
      </c>
      <c r="E119" s="6">
        <v>5.3306530286813043</v>
      </c>
      <c r="F119" s="24">
        <f t="shared" si="2"/>
        <v>-3.51994732378762E-2</v>
      </c>
      <c r="G119" s="24">
        <f t="shared" si="0"/>
        <v>-3.8680418463316824E-2</v>
      </c>
      <c r="H119" s="24">
        <f t="shared" si="1"/>
        <v>-3.3253300859709567E-2</v>
      </c>
      <c r="I119" s="6"/>
      <c r="J119" s="6"/>
      <c r="K119" s="6"/>
      <c r="L119" s="6"/>
      <c r="M119" s="25"/>
      <c r="N119" s="25"/>
      <c r="O119" s="25"/>
    </row>
    <row r="120" spans="1:15" x14ac:dyDescent="0.2">
      <c r="A120" s="10">
        <v>42156</v>
      </c>
      <c r="B120" s="6"/>
      <c r="C120" s="6">
        <v>3.3105319999999998</v>
      </c>
      <c r="D120" s="6">
        <v>2.3821496585974336</v>
      </c>
      <c r="E120" s="6">
        <v>4.2365554234028719</v>
      </c>
      <c r="F120" s="24">
        <f t="shared" si="2"/>
        <v>-0.20668653385873725</v>
      </c>
      <c r="G120" s="24">
        <f t="shared" si="0"/>
        <v>-0.20930738801184889</v>
      </c>
      <c r="H120" s="24">
        <f t="shared" si="1"/>
        <v>-0.20524644905449607</v>
      </c>
      <c r="I120" s="6"/>
      <c r="J120" s="6"/>
      <c r="K120" s="6"/>
      <c r="L120" s="6"/>
      <c r="M120" s="25"/>
      <c r="N120" s="25"/>
      <c r="O120" s="25"/>
    </row>
    <row r="121" spans="1:15" x14ac:dyDescent="0.2">
      <c r="A121" s="10">
        <v>42186</v>
      </c>
      <c r="B121" s="6"/>
      <c r="C121" s="6">
        <v>2.9096250000000001</v>
      </c>
      <c r="D121" s="6">
        <v>2.0873743530541944</v>
      </c>
      <c r="E121" s="6">
        <v>3.7296497249369622</v>
      </c>
      <c r="F121" s="24">
        <f t="shared" si="2"/>
        <v>-0.12110047569393667</v>
      </c>
      <c r="G121" s="24">
        <f t="shared" si="0"/>
        <v>-0.12374340313983356</v>
      </c>
      <c r="H121" s="24">
        <f t="shared" si="1"/>
        <v>-0.1196504348003441</v>
      </c>
      <c r="I121" s="6"/>
      <c r="J121" s="6"/>
      <c r="K121" s="6"/>
      <c r="L121" s="6"/>
      <c r="M121" s="25"/>
      <c r="N121" s="25"/>
      <c r="O121" s="25"/>
    </row>
    <row r="122" spans="1:15" x14ac:dyDescent="0.2">
      <c r="A122" s="10">
        <v>42217</v>
      </c>
      <c r="B122" s="6"/>
      <c r="C122" s="6">
        <v>2.7563970000000002</v>
      </c>
      <c r="D122" s="6">
        <v>1.9719790607830905</v>
      </c>
      <c r="E122" s="6">
        <v>3.5385528242004289</v>
      </c>
      <c r="F122" s="24">
        <f t="shared" si="2"/>
        <v>-5.2662456502126531E-2</v>
      </c>
      <c r="G122" s="24">
        <f t="shared" si="0"/>
        <v>-5.5282509389013246E-2</v>
      </c>
      <c r="H122" s="24">
        <f t="shared" si="1"/>
        <v>-5.1237224626975664E-2</v>
      </c>
      <c r="I122" s="6"/>
      <c r="J122" s="6"/>
      <c r="K122" s="6"/>
      <c r="L122" s="6"/>
      <c r="M122" s="25"/>
      <c r="N122" s="25"/>
      <c r="O122" s="25"/>
    </row>
    <row r="123" spans="1:15" x14ac:dyDescent="0.2">
      <c r="A123" s="10">
        <v>42248</v>
      </c>
      <c r="B123" s="6"/>
      <c r="C123" s="6">
        <v>2.4058769999999998</v>
      </c>
      <c r="D123" s="6">
        <v>1.7167842346158126</v>
      </c>
      <c r="E123" s="6">
        <v>3.0927896935775729</v>
      </c>
      <c r="F123" s="24">
        <f t="shared" si="2"/>
        <v>-0.12716600692861024</v>
      </c>
      <c r="G123" s="24">
        <f t="shared" si="0"/>
        <v>-0.12941051517349156</v>
      </c>
      <c r="H123" s="24">
        <f t="shared" si="1"/>
        <v>-0.12597328703820621</v>
      </c>
      <c r="I123" s="6"/>
      <c r="J123" s="6"/>
      <c r="K123" s="6"/>
      <c r="L123" s="6"/>
      <c r="M123" s="25"/>
      <c r="N123" s="25"/>
      <c r="O123" s="25"/>
    </row>
    <row r="124" spans="1:15" x14ac:dyDescent="0.2">
      <c r="A124" s="10">
        <v>42278</v>
      </c>
      <c r="B124" s="6"/>
      <c r="C124" s="6">
        <v>3.77433</v>
      </c>
      <c r="D124" s="6">
        <v>2.686903652113771</v>
      </c>
      <c r="E124" s="6">
        <v>4.8580702837735261</v>
      </c>
      <c r="F124" s="24">
        <f t="shared" si="2"/>
        <v>0.56879591101290727</v>
      </c>
      <c r="G124" s="24">
        <f t="shared" si="0"/>
        <v>0.56507940714812932</v>
      </c>
      <c r="H124" s="24">
        <f t="shared" si="1"/>
        <v>0.57077291542380038</v>
      </c>
      <c r="I124" s="6"/>
      <c r="J124" s="6"/>
      <c r="K124" s="6"/>
      <c r="L124" s="6"/>
      <c r="M124" s="25"/>
      <c r="N124" s="25"/>
      <c r="O124" s="25"/>
    </row>
    <row r="125" spans="1:15" x14ac:dyDescent="0.2">
      <c r="A125" s="10">
        <v>42309</v>
      </c>
      <c r="B125" s="6"/>
      <c r="C125" s="6">
        <v>2.6022219999999998</v>
      </c>
      <c r="D125" s="6">
        <v>1.8484761274299235</v>
      </c>
      <c r="E125" s="6">
        <v>3.3532961322518511</v>
      </c>
      <c r="F125" s="24">
        <f t="shared" si="2"/>
        <v>-0.31054730243513418</v>
      </c>
      <c r="G125" s="24">
        <f t="shared" si="0"/>
        <v>-0.31204227364991732</v>
      </c>
      <c r="H125" s="24">
        <f t="shared" si="1"/>
        <v>-0.30974729957032143</v>
      </c>
      <c r="I125" s="6"/>
      <c r="J125" s="6"/>
      <c r="K125" s="6"/>
      <c r="L125" s="6"/>
      <c r="M125" s="25"/>
      <c r="N125" s="25"/>
      <c r="O125" s="25"/>
    </row>
    <row r="126" spans="1:15" x14ac:dyDescent="0.2">
      <c r="A126" s="10">
        <v>42339</v>
      </c>
      <c r="B126" s="6"/>
      <c r="C126" s="6">
        <v>3.2655289999999999</v>
      </c>
      <c r="D126" s="6">
        <v>2.3149309419289397</v>
      </c>
      <c r="E126" s="6">
        <v>4.2124955323382434</v>
      </c>
      <c r="F126" s="24">
        <f t="shared" si="2"/>
        <v>0.25490023526048122</v>
      </c>
      <c r="G126" s="24">
        <f t="shared" si="0"/>
        <v>0.25234559839707726</v>
      </c>
      <c r="H126" s="24">
        <f t="shared" si="1"/>
        <v>0.25622532761799688</v>
      </c>
      <c r="I126" s="6"/>
      <c r="J126" s="6"/>
      <c r="K126" s="6"/>
      <c r="L126" s="6"/>
      <c r="M126" s="25"/>
      <c r="N126" s="25"/>
      <c r="O126" s="25"/>
    </row>
    <row r="127" spans="1:15" x14ac:dyDescent="0.2">
      <c r="A127" s="10">
        <v>42370</v>
      </c>
      <c r="B127" s="6"/>
      <c r="C127" s="6">
        <v>2.8905069999999999</v>
      </c>
      <c r="D127" s="6">
        <v>2.0452201623265314</v>
      </c>
      <c r="E127" s="6">
        <v>3.7324402065909195</v>
      </c>
      <c r="F127" s="24">
        <f t="shared" si="2"/>
        <v>-0.11484264877145478</v>
      </c>
      <c r="G127" s="24">
        <f t="shared" si="0"/>
        <v>-0.11650921188070906</v>
      </c>
      <c r="H127" s="24">
        <f t="shared" si="1"/>
        <v>-0.11395984210833288</v>
      </c>
      <c r="I127" s="6"/>
      <c r="J127" s="6"/>
      <c r="K127" s="6"/>
      <c r="L127" s="6"/>
      <c r="M127" s="25"/>
      <c r="N127" s="25"/>
      <c r="O127" s="25"/>
    </row>
    <row r="128" spans="1:15" x14ac:dyDescent="0.2">
      <c r="A128" s="10">
        <v>42401</v>
      </c>
      <c r="B128" s="6"/>
      <c r="C128" s="6">
        <v>2.704431</v>
      </c>
      <c r="D128" s="6">
        <v>1.9101651798067842</v>
      </c>
      <c r="E128" s="6">
        <v>3.4953005148264413</v>
      </c>
      <c r="F128" s="24">
        <f t="shared" si="2"/>
        <v>-6.4374865724248331E-2</v>
      </c>
      <c r="G128" s="24">
        <f t="shared" si="0"/>
        <v>-6.6034447052446432E-2</v>
      </c>
      <c r="H128" s="24">
        <f t="shared" si="1"/>
        <v>-6.3534759738609003E-2</v>
      </c>
      <c r="I128" s="6"/>
      <c r="J128" s="6"/>
      <c r="K128" s="6"/>
      <c r="L128" s="6"/>
      <c r="M128" s="25"/>
      <c r="N128" s="25"/>
      <c r="O128" s="25"/>
    </row>
    <row r="129" spans="1:15" x14ac:dyDescent="0.2">
      <c r="A129" s="10">
        <v>42430</v>
      </c>
      <c r="B129" s="6"/>
      <c r="C129" s="6">
        <v>3.0246219999999999</v>
      </c>
      <c r="D129" s="6">
        <v>2.1327988648115239</v>
      </c>
      <c r="E129" s="6">
        <v>3.9124144236770984</v>
      </c>
      <c r="F129" s="24">
        <f t="shared" si="2"/>
        <v>0.11839495997494476</v>
      </c>
      <c r="G129" s="24">
        <f t="shared" si="0"/>
        <v>0.11655205914038258</v>
      </c>
      <c r="H129" s="24">
        <f t="shared" si="1"/>
        <v>0.11933563568606886</v>
      </c>
      <c r="I129" s="6"/>
      <c r="J129" s="6"/>
      <c r="K129" s="6"/>
      <c r="L129" s="6"/>
      <c r="M129" s="25"/>
      <c r="N129" s="25"/>
      <c r="O129" s="25"/>
    </row>
    <row r="130" spans="1:15" x14ac:dyDescent="0.2">
      <c r="A130" s="10">
        <v>42461</v>
      </c>
      <c r="B130" s="6"/>
      <c r="C130" s="6">
        <v>2.887114</v>
      </c>
      <c r="D130" s="6">
        <v>2.0327087644337527</v>
      </c>
      <c r="E130" s="6">
        <v>3.7374650904623672</v>
      </c>
      <c r="F130" s="24">
        <f t="shared" si="2"/>
        <v>-4.5462871062896482E-2</v>
      </c>
      <c r="G130" s="24">
        <f t="shared" si="0"/>
        <v>-4.6928991771859496E-2</v>
      </c>
      <c r="H130" s="24">
        <f t="shared" si="1"/>
        <v>-4.4716462590459471E-2</v>
      </c>
      <c r="I130" s="6"/>
      <c r="J130" s="6"/>
      <c r="K130" s="6"/>
      <c r="L130" s="6"/>
      <c r="M130" s="25"/>
      <c r="N130" s="25"/>
      <c r="O130" s="25"/>
    </row>
    <row r="131" spans="1:15" x14ac:dyDescent="0.2">
      <c r="A131" s="10">
        <v>42491</v>
      </c>
      <c r="B131" s="6"/>
      <c r="C131" s="6">
        <v>3.1287099999999999</v>
      </c>
      <c r="D131" s="6">
        <v>2.1996272308138818</v>
      </c>
      <c r="E131" s="6">
        <v>4.0531705810162038</v>
      </c>
      <c r="F131" s="24">
        <f t="shared" si="2"/>
        <v>8.3680796809547431E-2</v>
      </c>
      <c r="G131" s="24">
        <f t="shared" si="0"/>
        <v>8.2116272286860248E-2</v>
      </c>
      <c r="H131" s="24">
        <f t="shared" si="1"/>
        <v>8.4470485452689648E-2</v>
      </c>
      <c r="I131" s="6"/>
      <c r="J131" s="6"/>
      <c r="K131" s="6"/>
      <c r="L131" s="6"/>
      <c r="M131" s="25"/>
      <c r="N131" s="25"/>
      <c r="O131" s="25"/>
    </row>
    <row r="132" spans="1:15" x14ac:dyDescent="0.2">
      <c r="A132" s="10">
        <v>42522</v>
      </c>
      <c r="B132" s="6"/>
      <c r="C132" s="6">
        <v>3.0348250000000001</v>
      </c>
      <c r="D132" s="6">
        <v>2.1307034524481279</v>
      </c>
      <c r="E132" s="6">
        <v>3.9341565691560678</v>
      </c>
      <c r="F132" s="24">
        <f t="shared" si="2"/>
        <v>-3.0007575006951726E-2</v>
      </c>
      <c r="G132" s="24">
        <f t="shared" si="0"/>
        <v>-3.1334299466847182E-2</v>
      </c>
      <c r="H132" s="24">
        <f t="shared" si="1"/>
        <v>-2.9363188516555616E-2</v>
      </c>
      <c r="I132" s="6"/>
      <c r="J132" s="6"/>
      <c r="K132" s="6"/>
      <c r="L132" s="6"/>
      <c r="M132" s="25"/>
      <c r="N132" s="25"/>
      <c r="O132" s="25"/>
    </row>
    <row r="133" spans="1:15" x14ac:dyDescent="0.2">
      <c r="A133" s="10">
        <v>42552</v>
      </c>
      <c r="B133" s="6"/>
      <c r="C133" s="6">
        <v>2.8707069999999999</v>
      </c>
      <c r="D133" s="6">
        <v>2.0129094723078285</v>
      </c>
      <c r="E133" s="6">
        <v>3.7237367062402651</v>
      </c>
      <c r="F133" s="24">
        <f t="shared" si="2"/>
        <v>-5.4078241743757971E-2</v>
      </c>
      <c r="G133" s="24">
        <f t="shared" si="0"/>
        <v>-5.5284080008861314E-2</v>
      </c>
      <c r="H133" s="24">
        <f t="shared" si="1"/>
        <v>-5.3485380974794494E-2</v>
      </c>
      <c r="I133" s="6"/>
      <c r="J133" s="6"/>
      <c r="K133" s="6"/>
      <c r="L133" s="6"/>
      <c r="M133" s="25"/>
      <c r="N133" s="25"/>
      <c r="O133" s="25"/>
    </row>
    <row r="134" spans="1:15" x14ac:dyDescent="0.2">
      <c r="A134" s="10">
        <v>42583</v>
      </c>
      <c r="B134" s="6"/>
      <c r="C134" s="6">
        <v>2.902949</v>
      </c>
      <c r="D134" s="6">
        <v>2.0330797615639629</v>
      </c>
      <c r="E134" s="6">
        <v>3.7677716598519955</v>
      </c>
      <c r="F134" s="24">
        <f t="shared" si="2"/>
        <v>1.1231379586979839E-2</v>
      </c>
      <c r="G134" s="24">
        <f t="shared" si="0"/>
        <v>1.002046516926014E-2</v>
      </c>
      <c r="H134" s="24">
        <f t="shared" si="1"/>
        <v>1.1825474539576497E-2</v>
      </c>
      <c r="I134" s="6"/>
      <c r="J134" s="6"/>
      <c r="K134" s="6"/>
      <c r="L134" s="6"/>
      <c r="M134" s="25"/>
      <c r="N134" s="25"/>
      <c r="O134" s="25"/>
    </row>
    <row r="135" spans="1:15" x14ac:dyDescent="0.2">
      <c r="A135" s="10">
        <v>42614</v>
      </c>
      <c r="B135" s="6"/>
      <c r="C135" s="6">
        <v>2.674671</v>
      </c>
      <c r="D135" s="6">
        <v>1.8710692733982497</v>
      </c>
      <c r="E135" s="6">
        <v>3.4733499877245175</v>
      </c>
      <c r="F135" s="24">
        <f t="shared" si="2"/>
        <v>-7.863658645053706E-2</v>
      </c>
      <c r="G135" s="24">
        <f t="shared" si="0"/>
        <v>-7.968722685089602E-2</v>
      </c>
      <c r="H135" s="24">
        <f t="shared" si="1"/>
        <v>-7.8142121844783752E-2</v>
      </c>
      <c r="I135" s="6"/>
      <c r="J135" s="6"/>
      <c r="K135" s="6"/>
      <c r="L135" s="6"/>
      <c r="M135" s="25"/>
      <c r="N135" s="25"/>
      <c r="O135" s="25"/>
    </row>
    <row r="136" spans="1:15" x14ac:dyDescent="0.2">
      <c r="A136" s="10">
        <v>42644</v>
      </c>
      <c r="B136" s="6"/>
      <c r="C136" s="6">
        <v>3.2336999999999998</v>
      </c>
      <c r="D136" s="6">
        <v>2.2597248611681588</v>
      </c>
      <c r="E136" s="6">
        <v>4.2014590392672302</v>
      </c>
      <c r="F136" s="24">
        <f t="shared" si="2"/>
        <v>0.20900850983167651</v>
      </c>
      <c r="G136" s="24">
        <f t="shared" si="0"/>
        <v>0.20771843848626204</v>
      </c>
      <c r="H136" s="24">
        <f t="shared" si="1"/>
        <v>0.20962732063166367</v>
      </c>
      <c r="I136" s="6"/>
      <c r="J136" s="6"/>
      <c r="K136" s="6"/>
      <c r="L136" s="6"/>
      <c r="M136" s="25"/>
      <c r="N136" s="25"/>
      <c r="O136" s="25"/>
    </row>
    <row r="137" spans="1:15" x14ac:dyDescent="0.2">
      <c r="A137" s="10">
        <v>42675</v>
      </c>
      <c r="B137" s="6"/>
      <c r="C137" s="6">
        <v>2.7720980000000002</v>
      </c>
      <c r="D137" s="6">
        <v>1.9351965232808546</v>
      </c>
      <c r="E137" s="6">
        <v>3.6033985735791401</v>
      </c>
      <c r="F137" s="24">
        <f t="shared" si="2"/>
        <v>-0.14274731731453127</v>
      </c>
      <c r="G137" s="24">
        <f t="shared" si="0"/>
        <v>-0.14361409367312983</v>
      </c>
      <c r="H137" s="24">
        <f t="shared" si="1"/>
        <v>-0.14234589938841746</v>
      </c>
      <c r="I137" s="6"/>
      <c r="J137" s="6"/>
      <c r="K137" s="6"/>
      <c r="L137" s="6"/>
      <c r="M137" s="25"/>
      <c r="N137" s="25"/>
      <c r="O137" s="25"/>
    </row>
    <row r="138" spans="1:15" x14ac:dyDescent="0.2">
      <c r="A138" s="10">
        <v>42705</v>
      </c>
      <c r="B138" s="6"/>
      <c r="C138" s="6">
        <v>2.724291</v>
      </c>
      <c r="D138" s="6">
        <v>1.9000180655763106</v>
      </c>
      <c r="E138" s="6">
        <v>3.5428193365345173</v>
      </c>
      <c r="F138" s="24">
        <f t="shared" si="2"/>
        <v>-1.724578279700073E-2</v>
      </c>
      <c r="G138" s="24">
        <f t="shared" si="0"/>
        <v>-1.817823527550777E-2</v>
      </c>
      <c r="H138" s="24">
        <f t="shared" si="1"/>
        <v>-1.6811694795241916E-2</v>
      </c>
      <c r="I138" s="6"/>
      <c r="J138" s="6"/>
      <c r="K138" s="6"/>
      <c r="L138" s="6"/>
      <c r="M138" s="25"/>
      <c r="N138" s="25"/>
      <c r="O138" s="25"/>
    </row>
    <row r="139" spans="1:15" x14ac:dyDescent="0.2">
      <c r="A139" s="10">
        <v>42736</v>
      </c>
      <c r="B139" s="6"/>
      <c r="C139" s="6">
        <v>2.8183129999999998</v>
      </c>
      <c r="D139" s="6">
        <v>1.9638103704830123</v>
      </c>
      <c r="E139" s="6">
        <v>3.666563182902244</v>
      </c>
      <c r="F139" s="24">
        <f t="shared" si="2"/>
        <v>3.4512465812205795E-2</v>
      </c>
      <c r="G139" s="24">
        <f t="shared" si="0"/>
        <v>3.357457808557851E-2</v>
      </c>
      <c r="H139" s="24">
        <f t="shared" si="1"/>
        <v>3.4928071293855334E-2</v>
      </c>
      <c r="I139" s="6"/>
      <c r="J139" s="6"/>
      <c r="K139" s="6"/>
      <c r="L139" s="6"/>
      <c r="M139" s="25"/>
      <c r="N139" s="25"/>
      <c r="O139" s="25"/>
    </row>
    <row r="140" spans="1:15" x14ac:dyDescent="0.2">
      <c r="A140" s="10">
        <v>42767</v>
      </c>
      <c r="B140" s="6"/>
      <c r="C140" s="6">
        <v>2.734823</v>
      </c>
      <c r="D140" s="6">
        <v>1.9040098646880554</v>
      </c>
      <c r="E140" s="6">
        <v>3.5593084004818722</v>
      </c>
      <c r="F140" s="24">
        <f t="shared" si="2"/>
        <v>-2.9624104916664673E-2</v>
      </c>
      <c r="G140" s="24">
        <f t="shared" si="0"/>
        <v>-3.0451262858057215E-2</v>
      </c>
      <c r="H140" s="24">
        <f t="shared" si="1"/>
        <v>-2.9252129874787758E-2</v>
      </c>
      <c r="I140" s="6"/>
      <c r="J140" s="6"/>
      <c r="K140" s="6"/>
      <c r="L140" s="6"/>
      <c r="M140" s="25"/>
      <c r="N140" s="25"/>
      <c r="O140" s="25"/>
    </row>
    <row r="141" spans="1:15" x14ac:dyDescent="0.2">
      <c r="A141" s="10">
        <v>42795</v>
      </c>
      <c r="B141" s="6"/>
      <c r="C141" s="6">
        <v>2.70058</v>
      </c>
      <c r="D141" s="6">
        <v>1.8786571774123753</v>
      </c>
      <c r="E141" s="6">
        <v>3.5159835869105405</v>
      </c>
      <c r="F141" s="24">
        <f t="shared" si="2"/>
        <v>-1.2521102828226938E-2</v>
      </c>
      <c r="G141" s="24">
        <f t="shared" si="0"/>
        <v>-1.3315418026909165E-2</v>
      </c>
      <c r="H141" s="24">
        <f t="shared" si="1"/>
        <v>-1.2172256151073091E-2</v>
      </c>
      <c r="I141" s="6"/>
      <c r="J141" s="6"/>
      <c r="K141" s="6"/>
      <c r="L141" s="6"/>
      <c r="M141" s="25"/>
      <c r="N141" s="25"/>
      <c r="O141" s="25"/>
    </row>
    <row r="142" spans="1:15" x14ac:dyDescent="0.2">
      <c r="A142" s="10">
        <v>42826</v>
      </c>
      <c r="B142" s="6"/>
      <c r="C142" s="6">
        <v>3.0087959999999998</v>
      </c>
      <c r="D142" s="6">
        <v>2.0914435530692232</v>
      </c>
      <c r="E142" s="6">
        <v>3.91853736551663</v>
      </c>
      <c r="F142" s="24">
        <f t="shared" si="2"/>
        <v>0.11412955735434593</v>
      </c>
      <c r="G142" s="24">
        <f t="shared" si="0"/>
        <v>0.11326514396305964</v>
      </c>
      <c r="H142" s="24">
        <f t="shared" si="1"/>
        <v>0.11449250790155419</v>
      </c>
      <c r="I142" s="6"/>
      <c r="J142" s="6"/>
      <c r="K142" s="6"/>
      <c r="L142" s="6"/>
      <c r="M142" s="25"/>
      <c r="N142" s="25"/>
      <c r="O142" s="25"/>
    </row>
    <row r="143" spans="1:15" x14ac:dyDescent="0.2">
      <c r="A143" s="10">
        <v>42856</v>
      </c>
      <c r="B143" s="6"/>
      <c r="C143" s="6">
        <v>3.1438730000000001</v>
      </c>
      <c r="D143" s="6">
        <v>2.1837560773721472</v>
      </c>
      <c r="E143" s="6">
        <v>4.0957501781114116</v>
      </c>
      <c r="F143" s="24">
        <f t="shared" si="2"/>
        <v>4.4894037349159088E-2</v>
      </c>
      <c r="G143" s="24">
        <f t="shared" si="0"/>
        <v>4.4138185880012948E-2</v>
      </c>
      <c r="H143" s="24">
        <f t="shared" si="1"/>
        <v>4.5224224261395385E-2</v>
      </c>
      <c r="I143" s="6"/>
      <c r="J143" s="6"/>
      <c r="K143" s="6"/>
      <c r="L143" s="6"/>
      <c r="M143" s="25"/>
      <c r="N143" s="25"/>
      <c r="O143" s="25"/>
    </row>
    <row r="144" spans="1:15" x14ac:dyDescent="0.2">
      <c r="A144" s="10">
        <v>42887</v>
      </c>
      <c r="B144" s="6"/>
      <c r="C144" s="6">
        <v>3.361307</v>
      </c>
      <c r="D144" s="6">
        <v>2.3331748918087269</v>
      </c>
      <c r="E144" s="6">
        <v>4.3802414601829209</v>
      </c>
      <c r="F144" s="24">
        <f t="shared" si="2"/>
        <v>6.9161190671506168E-2</v>
      </c>
      <c r="G144" s="24">
        <f t="shared" si="0"/>
        <v>6.8422849962430421E-2</v>
      </c>
      <c r="H144" s="24">
        <f t="shared" si="1"/>
        <v>6.9460115900596975E-2</v>
      </c>
      <c r="I144" s="6"/>
      <c r="J144" s="6"/>
      <c r="K144" s="6"/>
      <c r="L144" s="6"/>
      <c r="M144" s="25"/>
      <c r="N144" s="25"/>
      <c r="O144" s="25"/>
    </row>
    <row r="145" spans="1:15" x14ac:dyDescent="0.2">
      <c r="A145" s="10">
        <v>42917</v>
      </c>
      <c r="B145" s="6"/>
      <c r="C145" s="6">
        <v>3.4137379999999999</v>
      </c>
      <c r="D145" s="6">
        <v>2.3680048188931537</v>
      </c>
      <c r="E145" s="6">
        <v>4.4497079925138046</v>
      </c>
      <c r="F145" s="24">
        <f t="shared" si="2"/>
        <v>1.5598396695094996E-2</v>
      </c>
      <c r="G145" s="24">
        <f t="shared" si="0"/>
        <v>1.4928125279723758E-2</v>
      </c>
      <c r="H145" s="24">
        <f t="shared" si="1"/>
        <v>1.5859064611470686E-2</v>
      </c>
      <c r="I145" s="6"/>
      <c r="J145" s="6"/>
      <c r="K145" s="6"/>
      <c r="L145" s="6"/>
      <c r="M145" s="25"/>
      <c r="N145" s="25"/>
      <c r="O145" s="25"/>
    </row>
    <row r="146" spans="1:15" x14ac:dyDescent="0.2">
      <c r="A146" s="10">
        <v>42948</v>
      </c>
      <c r="B146" s="6"/>
      <c r="C146" s="6">
        <v>3.4953240000000001</v>
      </c>
      <c r="D146" s="6">
        <v>2.4230743060314115</v>
      </c>
      <c r="E146" s="6">
        <v>4.5571599037658999</v>
      </c>
      <c r="F146" s="24">
        <f t="shared" si="2"/>
        <v>2.3899315061671533E-2</v>
      </c>
      <c r="G146" s="24">
        <f t="shared" si="0"/>
        <v>2.3255648256661043E-2</v>
      </c>
      <c r="H146" s="24">
        <f t="shared" si="1"/>
        <v>2.4148081499476559E-2</v>
      </c>
      <c r="I146" s="6"/>
      <c r="J146" s="6"/>
      <c r="K146" s="6"/>
      <c r="L146" s="6"/>
      <c r="M146" s="25"/>
      <c r="N146" s="25"/>
      <c r="O146" s="25"/>
    </row>
    <row r="147" spans="1:15" x14ac:dyDescent="0.2">
      <c r="A147" s="10">
        <v>42979</v>
      </c>
      <c r="B147" s="6"/>
      <c r="C147" s="6">
        <v>3.5944769999999999</v>
      </c>
      <c r="D147" s="6">
        <v>2.4903277160362163</v>
      </c>
      <c r="E147" s="6">
        <v>4.6874742948205181</v>
      </c>
      <c r="F147" s="24">
        <f t="shared" si="2"/>
        <v>2.8367327320728997E-2</v>
      </c>
      <c r="G147" s="24">
        <f t="shared" si="0"/>
        <v>2.7755405534778843E-2</v>
      </c>
      <c r="H147" s="24">
        <f t="shared" si="1"/>
        <v>2.8595527435175239E-2</v>
      </c>
      <c r="I147" s="6"/>
      <c r="J147" s="6"/>
      <c r="K147" s="6"/>
      <c r="L147" s="6"/>
      <c r="M147" s="25"/>
      <c r="N147" s="25"/>
      <c r="O147" s="25"/>
    </row>
    <row r="148" spans="1:15" x14ac:dyDescent="0.2">
      <c r="A148" s="10">
        <v>43009</v>
      </c>
      <c r="B148" s="6"/>
      <c r="C148" s="6">
        <v>3.1293289999999998</v>
      </c>
      <c r="D148" s="6">
        <v>2.1668562500997282</v>
      </c>
      <c r="E148" s="6">
        <v>4.0817233639763577</v>
      </c>
      <c r="F148" s="24">
        <f t="shared" si="2"/>
        <v>-0.12940630862292346</v>
      </c>
      <c r="G148" s="24">
        <f t="shared" si="0"/>
        <v>-0.12989112390852253</v>
      </c>
      <c r="H148" s="24">
        <f t="shared" si="1"/>
        <v>-0.12922757390125683</v>
      </c>
      <c r="I148" s="6"/>
      <c r="J148" s="6"/>
      <c r="K148" s="6"/>
      <c r="L148" s="6"/>
      <c r="M148" s="25"/>
      <c r="N148" s="25"/>
      <c r="O148" s="25"/>
    </row>
    <row r="149" spans="1:15" x14ac:dyDescent="0.2">
      <c r="A149" s="10">
        <v>43040</v>
      </c>
      <c r="B149" s="6"/>
      <c r="C149" s="6">
        <v>3.4488240000000001</v>
      </c>
      <c r="D149" s="6">
        <v>2.3867973477199671</v>
      </c>
      <c r="E149" s="6">
        <v>4.4992936923227544</v>
      </c>
      <c r="F149" s="24">
        <f t="shared" si="2"/>
        <v>0.10209696711339733</v>
      </c>
      <c r="G149" s="24">
        <f t="shared" si="0"/>
        <v>0.10150239436054709</v>
      </c>
      <c r="H149" s="24">
        <f t="shared" si="1"/>
        <v>0.10230245685724415</v>
      </c>
      <c r="I149" s="6"/>
      <c r="J149" s="6"/>
      <c r="K149" s="6"/>
      <c r="L149" s="6"/>
      <c r="M149" s="25"/>
      <c r="N149" s="25"/>
      <c r="O149" s="25"/>
    </row>
    <row r="150" spans="1:15" x14ac:dyDescent="0.2">
      <c r="A150" s="10">
        <v>43070</v>
      </c>
      <c r="B150" s="6"/>
      <c r="C150" s="6">
        <v>3.1917170000000001</v>
      </c>
      <c r="D150" s="6">
        <v>2.2077602287221789</v>
      </c>
      <c r="E150" s="6">
        <v>4.1646280873533899</v>
      </c>
      <c r="F150" s="24">
        <f t="shared" si="2"/>
        <v>-7.4549179662400822E-2</v>
      </c>
      <c r="G150" s="24">
        <f t="shared" si="0"/>
        <v>-7.5011445428668999E-2</v>
      </c>
      <c r="H150" s="24">
        <f t="shared" si="1"/>
        <v>-7.4381809202722637E-2</v>
      </c>
      <c r="I150" s="6"/>
      <c r="J150" s="6"/>
      <c r="K150" s="6"/>
      <c r="L150" s="6"/>
      <c r="M150" s="25"/>
      <c r="N150" s="25"/>
      <c r="O150" s="25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2013-11-20T14:46:39Z</dcterms:modified>
</cp:coreProperties>
</file>